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8" i="1" l="1"/>
  <c r="D33" i="1" l="1"/>
  <c r="D46" i="1" l="1"/>
  <c r="D42" i="1"/>
  <c r="D27" i="1"/>
  <c r="D18" i="1"/>
  <c r="D10" i="1"/>
  <c r="D60" i="1" l="1"/>
  <c r="D64" i="1" l="1"/>
  <c r="D61" i="1"/>
</calcChain>
</file>

<file path=xl/sharedStrings.xml><?xml version="1.0" encoding="utf-8"?>
<sst xmlns="http://schemas.openxmlformats.org/spreadsheetml/2006/main" count="97" uniqueCount="75">
  <si>
    <t>Наименование</t>
  </si>
  <si>
    <t>ОБЩЕГОСУДАРСТВЕННЫЕ ВОПРОСЫ</t>
  </si>
  <si>
    <t>в том числе: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</si>
  <si>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</si>
  <si>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</si>
  <si>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</si>
  <si>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</si>
  <si>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</si>
  <si>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</si>
  <si>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</si>
  <si>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</si>
  <si>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</si>
  <si>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</si>
  <si>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Всего расходов:</t>
  </si>
  <si>
    <t>программные расходы</t>
  </si>
  <si>
    <t>непрограммные раходы</t>
  </si>
  <si>
    <t>Структура расходов</t>
  </si>
  <si>
    <t>0100</t>
  </si>
  <si>
    <t>0200</t>
  </si>
  <si>
    <t>0300</t>
  </si>
  <si>
    <t>0400</t>
  </si>
  <si>
    <t>0500</t>
  </si>
  <si>
    <t>0700</t>
  </si>
  <si>
    <t>0800</t>
  </si>
  <si>
    <t>1000</t>
  </si>
  <si>
    <t>МЦП « Повышение эффективности бюджетных расходов Большемурашкинского муниципального района на 2012-2013 годы»</t>
  </si>
  <si>
    <t>РЦП « Развитие автомобильного транспорта Большемурашкинского муниципального района на 2011-2013 годы»</t>
  </si>
  <si>
    <t>МЦП «Молодая семья»  на  2012-2013 годы</t>
  </si>
  <si>
    <t>ВЦП « Поддержка сельскохозяйственного производства Большемурашкинского района на 2011-2013 г.»</t>
  </si>
  <si>
    <t>МЦП « Организация оплачиваемых общественных работ на территории Большемурашкинского района на 2011-2013 годы»</t>
  </si>
  <si>
    <t>МРЦП» Улучшение качества водоснабжения населения Большемурашкинского муниципального района Нижегородской области на 2011-2014 годы»</t>
  </si>
  <si>
    <t>МЦП « Духовно-нравственное воспитание детей и молодежи в Большемурашкинском муниципальном районе на 2011-2013 годы»</t>
  </si>
  <si>
    <t>ЦРП « Каникулы» на 2011-2013 годы</t>
  </si>
  <si>
    <t>МЦП « Дети-сироты» на 2011-2013 г.</t>
  </si>
  <si>
    <t>МЦП « Развитие социальной и инженерной инфраструктуры Большемурашкинского муниципального района на 2011-2013 годы»</t>
  </si>
  <si>
    <t>РЦП « Молодежь Большемурашкинского района « на 2011-2014 г.</t>
  </si>
  <si>
    <t>МЦП « Развитие физической культуры и спорта Большемурашкинского муниципального района на 2011-2013 годы</t>
  </si>
  <si>
    <t>РЦП « Энергосбережение и повышение энергетической эффективности Большемурашкинского района на 2010-2014 годы»</t>
  </si>
  <si>
    <t>МЦП « Комплексные меры противодействия злоупотреблению наркотиками и их незаконному обороту в Большемурашкинском районе на 2011-2013 годы»</t>
  </si>
  <si>
    <t>МЦП « Ветераны боевых действий» на 2011-2013 годы</t>
  </si>
  <si>
    <t>МЦП « Развитие малого и среднего предпринимательства в Большемурашкинском муниципальном районе на 2011-2015 годы»</t>
  </si>
  <si>
    <t>МЦП « Профилактика безнадзорности и правонарушений несовершеннолетних на территории Большемурашкинского муниципального района на 2011-2013 годы»</t>
  </si>
  <si>
    <t>МЦП « Профилактика преступлений и иных правонарушений на территории Большемурашкинского муниципального района на 2011-2013 годы»</t>
  </si>
  <si>
    <t>МЦП « Развитие внутреннего и въездного туризма в Большемурашкинском муниципальном районе на 2011-2013 годы»</t>
  </si>
  <si>
    <t>МЦП « Развитие культуры в Большемурашкинском муниципальном районе на 2011-2013 годы»</t>
  </si>
  <si>
    <t>МЦП « Старшее поколение « на 2011-2013 годы</t>
  </si>
  <si>
    <t>МЦП « Развитие дошкольного , общего и дополнительного образования Большемурашкинского муниципального района» на 2012-2014 годы</t>
  </si>
  <si>
    <t xml:space="preserve">Формирование программной структуры расходов районного бюджета на 2013 год </t>
  </si>
  <si>
    <t>тыс.рублей</t>
  </si>
  <si>
    <t>Сумма</t>
  </si>
  <si>
    <t>МЦП"Улучшение условий и охраны труда в организациях Большемурашкинского муниципального района на 2012-2015 г."</t>
  </si>
  <si>
    <t>Раздел\     подраздел</t>
  </si>
  <si>
    <t>0113</t>
  </si>
  <si>
    <t>0401</t>
  </si>
  <si>
    <t>0405</t>
  </si>
  <si>
    <t>0408</t>
  </si>
  <si>
    <t>0412</t>
  </si>
  <si>
    <t>0502</t>
  </si>
  <si>
    <t>0501</t>
  </si>
  <si>
    <t>МАП " Установка коллективных ( общедомовых ) приборов учета потребления тепловой энергии, горячей и холодной воды в многоквартирных домах на территории Большемурашкинского муниципального района Нижегородской области на 2010-2015 годы"</t>
  </si>
  <si>
    <t>МЦП " Повышение безопасности дорожного движения в Большемурашкинском муниципальном районе на 2013-2015 годы"</t>
  </si>
  <si>
    <t>0600</t>
  </si>
  <si>
    <t>ОХРАНА ОКРУЖАЮЩЕЙ СРЕДЫ</t>
  </si>
  <si>
    <t>0701,0702</t>
  </si>
  <si>
    <t>0709</t>
  </si>
  <si>
    <t>0707</t>
  </si>
  <si>
    <t>МЦП " Пожарная безопасность населенных пунктов и объектов Большемурашкинского муниципального района на 2013-2015 годы"</t>
  </si>
  <si>
    <t>0804</t>
  </si>
  <si>
    <t>1003</t>
  </si>
  <si>
    <t>1006</t>
  </si>
  <si>
    <t>1004</t>
  </si>
  <si>
    <t>в том числе расходы в рамках программ :</t>
  </si>
  <si>
    <t>МЦП «Развитие территории Большемурашкинского муниципального района Нижегородской области на 2013-2014 годы»</t>
  </si>
  <si>
    <t>Приложение 1</t>
  </si>
  <si>
    <t>МЦП " Меры социальной поддержки молодых специалистов  Большемурашкинского муниципального района Нижегородской области  на 2013-2015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</si>
</sst>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5"/>
  <sheetViews>
    <sheetView tabSelected="1" topLeftCell="A45" workbookViewId="0">
      <selection activeCell="D62" sqref="D62"/>
    </sheetView>
  </sheetViews>
  <sheetFormatPr defaultRowHeight="15" x14ac:dyDescent="0.25"/>
  <cols>
    <col min="1" max="1" width="4.85546875" customWidth="1"/>
    <col min="2" max="2" width="11.28515625" customWidth="1"/>
    <col min="3" max="3" width="65.42578125" customWidth="1"/>
    <col min="4" max="4" width="21.5703125" customWidth="1"/>
  </cols>
  <sheetData>
    <row r="2" spans="2:4" ht="18.75" x14ac:dyDescent="0.3">
      <c r="B2" s="28" t="s">
        <v>73</v>
      </c>
      <c r="C2" s="29"/>
      <c r="D2" s="29"/>
    </row>
    <row r="4" spans="2:4" ht="39" customHeight="1" x14ac:dyDescent="0.3">
      <c r="B4" s="30" t="s">
        <v>47</v>
      </c>
      <c r="C4" s="31"/>
      <c r="D4" s="31"/>
    </row>
    <row r="6" spans="2:4" x14ac:dyDescent="0.25">
      <c r="D6" s="12" t="s">
        <v>48</v>
      </c>
    </row>
    <row r="7" spans="2:4" ht="30" x14ac:dyDescent="0.25">
      <c r="B7" s="11" t="s">
        <v>51</v>
      </c>
      <c r="C7" s="8" t="s">
        <v>0</v>
      </c>
      <c r="D7" s="8" t="s">
        <v>49</v>
      </c>
    </row>
    <row r="8" spans="2:4" x14ac:dyDescent="0.25">
      <c r="B8" s="1"/>
      <c r="C8" s="1"/>
      <c r="D8" s="3"/>
    </row>
    <row r="9" spans="2:4" x14ac:dyDescent="0.25">
      <c r="B9" s="16" t="s">
        <v>17</v>
      </c>
      <c r="C9" s="17" t="s">
        <v>1</v>
      </c>
      <c r="D9" s="18">
        <v>34915.199999999997</v>
      </c>
    </row>
    <row r="10" spans="2:4" x14ac:dyDescent="0.25">
      <c r="B10" s="4"/>
      <c r="C10" s="2" t="s">
        <v>71</v>
      </c>
      <c r="D10" s="21">
        <f>SUM(D11:D14)</f>
        <v>1290</v>
      </c>
    </row>
    <row r="11" spans="2:4" ht="47.25" x14ac:dyDescent="0.25">
      <c r="B11" s="4" t="s">
        <v>52</v>
      </c>
      <c r="C11" s="9" t="s">
        <v>25</v>
      </c>
      <c r="D11" s="3">
        <v>950</v>
      </c>
    </row>
    <row r="12" spans="2:4" ht="31.5" x14ac:dyDescent="0.25">
      <c r="B12" s="4" t="s">
        <v>52</v>
      </c>
      <c r="C12" s="9" t="s">
        <v>50</v>
      </c>
      <c r="D12" s="3">
        <v>300</v>
      </c>
    </row>
    <row r="13" spans="2:4" ht="38.25" customHeight="1" x14ac:dyDescent="0.25">
      <c r="B13" s="4" t="s">
        <v>52</v>
      </c>
      <c r="C13" s="9" t="s">
        <v>60</v>
      </c>
      <c r="D13" s="3">
        <v>10</v>
      </c>
    </row>
    <row r="14" spans="2:4" ht="47.25" x14ac:dyDescent="0.25">
      <c r="B14" s="4" t="s">
        <v>52</v>
      </c>
      <c r="C14" s="9" t="s">
        <v>42</v>
      </c>
      <c r="D14" s="3">
        <v>30</v>
      </c>
    </row>
    <row r="15" spans="2:4" x14ac:dyDescent="0.25">
      <c r="B15" s="16" t="s">
        <v>18</v>
      </c>
      <c r="C15" s="17" t="s">
        <v>3</v>
      </c>
      <c r="D15" s="18">
        <v>452</v>
      </c>
    </row>
    <row r="16" spans="2:4" ht="30" x14ac:dyDescent="0.25">
      <c r="B16" s="16" t="s">
        <v>19</v>
      </c>
      <c r="C16" s="17" t="s">
        <v>4</v>
      </c>
      <c r="D16" s="18">
        <v>1992.1</v>
      </c>
    </row>
    <row r="17" spans="2:4" x14ac:dyDescent="0.25">
      <c r="B17" s="16" t="s">
        <v>20</v>
      </c>
      <c r="C17" s="17" t="s">
        <v>5</v>
      </c>
      <c r="D17" s="18">
        <v>51049.5</v>
      </c>
    </row>
    <row r="18" spans="2:4" x14ac:dyDescent="0.25">
      <c r="B18" s="4"/>
      <c r="C18" s="10" t="s">
        <v>71</v>
      </c>
      <c r="D18" s="21">
        <f>SUM(D19:D25)</f>
        <v>9470.7000000000007</v>
      </c>
    </row>
    <row r="19" spans="2:4" ht="31.5" x14ac:dyDescent="0.25">
      <c r="B19" s="4" t="s">
        <v>53</v>
      </c>
      <c r="C19" s="9" t="s">
        <v>29</v>
      </c>
      <c r="D19" s="3">
        <v>150</v>
      </c>
    </row>
    <row r="20" spans="2:4" ht="31.5" x14ac:dyDescent="0.25">
      <c r="B20" s="4" t="s">
        <v>54</v>
      </c>
      <c r="C20" s="9" t="s">
        <v>28</v>
      </c>
      <c r="D20" s="3">
        <v>330</v>
      </c>
    </row>
    <row r="21" spans="2:4" ht="47.25" x14ac:dyDescent="0.25">
      <c r="B21" s="23" t="s">
        <v>55</v>
      </c>
      <c r="C21" s="9" t="s">
        <v>26</v>
      </c>
      <c r="D21" s="24">
        <v>7602</v>
      </c>
    </row>
    <row r="22" spans="2:4" ht="47.25" x14ac:dyDescent="0.25">
      <c r="B22" s="23"/>
      <c r="C22" s="9" t="s">
        <v>72</v>
      </c>
      <c r="D22" s="24">
        <v>723.7</v>
      </c>
    </row>
    <row r="23" spans="2:4" ht="47.25" x14ac:dyDescent="0.25">
      <c r="B23" s="23" t="s">
        <v>56</v>
      </c>
      <c r="C23" s="9" t="s">
        <v>40</v>
      </c>
      <c r="D23" s="24">
        <v>150</v>
      </c>
    </row>
    <row r="24" spans="2:4" ht="47.25" x14ac:dyDescent="0.25">
      <c r="B24" s="4" t="s">
        <v>56</v>
      </c>
      <c r="C24" s="9" t="s">
        <v>43</v>
      </c>
      <c r="D24" s="3">
        <v>100</v>
      </c>
    </row>
    <row r="25" spans="2:4" ht="47.25" x14ac:dyDescent="0.25">
      <c r="B25" s="4" t="s">
        <v>56</v>
      </c>
      <c r="C25" s="9" t="s">
        <v>34</v>
      </c>
      <c r="D25" s="3">
        <v>415</v>
      </c>
    </row>
    <row r="26" spans="2:4" x14ac:dyDescent="0.25">
      <c r="B26" s="16" t="s">
        <v>21</v>
      </c>
      <c r="C26" s="17" t="s">
        <v>6</v>
      </c>
      <c r="D26" s="18">
        <v>4829.8</v>
      </c>
    </row>
    <row r="27" spans="2:4" x14ac:dyDescent="0.25">
      <c r="B27" s="4"/>
      <c r="C27" s="10" t="s">
        <v>71</v>
      </c>
      <c r="D27" s="21">
        <f>SUM(D28:D30)</f>
        <v>1002.6</v>
      </c>
    </row>
    <row r="28" spans="2:4" ht="78.75" x14ac:dyDescent="0.25">
      <c r="B28" s="4" t="s">
        <v>58</v>
      </c>
      <c r="C28" s="13" t="s">
        <v>59</v>
      </c>
      <c r="D28" s="3">
        <v>100</v>
      </c>
    </row>
    <row r="29" spans="2:4" ht="47.25" x14ac:dyDescent="0.25">
      <c r="B29" s="4" t="s">
        <v>57</v>
      </c>
      <c r="C29" s="9" t="s">
        <v>30</v>
      </c>
      <c r="D29" s="3">
        <v>200</v>
      </c>
    </row>
    <row r="30" spans="2:4" ht="47.25" x14ac:dyDescent="0.25">
      <c r="B30" s="4"/>
      <c r="C30" s="9" t="s">
        <v>37</v>
      </c>
      <c r="D30" s="3">
        <v>702.6</v>
      </c>
    </row>
    <row r="31" spans="2:4" x14ac:dyDescent="0.25">
      <c r="B31" s="16" t="s">
        <v>61</v>
      </c>
      <c r="C31" s="17" t="s">
        <v>62</v>
      </c>
      <c r="D31" s="18">
        <v>50</v>
      </c>
    </row>
    <row r="32" spans="2:4" x14ac:dyDescent="0.25">
      <c r="B32" s="16" t="s">
        <v>22</v>
      </c>
      <c r="C32" s="17" t="s">
        <v>7</v>
      </c>
      <c r="D32" s="18">
        <v>161888.29999999999</v>
      </c>
    </row>
    <row r="33" spans="2:4" x14ac:dyDescent="0.25">
      <c r="B33" s="4"/>
      <c r="C33" s="10" t="s">
        <v>71</v>
      </c>
      <c r="D33" s="21">
        <f>SUM(D34:D40)</f>
        <v>5752</v>
      </c>
    </row>
    <row r="34" spans="2:4" ht="47.25" x14ac:dyDescent="0.25">
      <c r="B34" s="4"/>
      <c r="C34" s="9" t="s">
        <v>34</v>
      </c>
      <c r="D34" s="22">
        <v>3885</v>
      </c>
    </row>
    <row r="35" spans="2:4" ht="47.25" x14ac:dyDescent="0.25">
      <c r="B35" s="4" t="s">
        <v>63</v>
      </c>
      <c r="C35" s="9" t="s">
        <v>46</v>
      </c>
      <c r="D35" s="3">
        <v>1000</v>
      </c>
    </row>
    <row r="36" spans="2:4" ht="15.75" x14ac:dyDescent="0.25">
      <c r="B36" s="4" t="s">
        <v>65</v>
      </c>
      <c r="C36" s="9" t="s">
        <v>32</v>
      </c>
      <c r="D36" s="3">
        <v>300</v>
      </c>
    </row>
    <row r="37" spans="2:4" ht="47.25" x14ac:dyDescent="0.25">
      <c r="B37" s="4" t="s">
        <v>64</v>
      </c>
      <c r="C37" s="9" t="s">
        <v>31</v>
      </c>
      <c r="D37" s="3">
        <v>77</v>
      </c>
    </row>
    <row r="38" spans="2:4" ht="31.5" x14ac:dyDescent="0.25">
      <c r="B38" s="4" t="s">
        <v>64</v>
      </c>
      <c r="C38" s="9" t="s">
        <v>35</v>
      </c>
      <c r="D38" s="3">
        <v>150</v>
      </c>
    </row>
    <row r="39" spans="2:4" ht="47.25" x14ac:dyDescent="0.25">
      <c r="B39" s="4" t="s">
        <v>64</v>
      </c>
      <c r="C39" s="9" t="s">
        <v>38</v>
      </c>
      <c r="D39" s="3">
        <v>40</v>
      </c>
    </row>
    <row r="40" spans="2:4" ht="47.25" x14ac:dyDescent="0.25">
      <c r="B40" s="4"/>
      <c r="C40" s="9" t="s">
        <v>66</v>
      </c>
      <c r="D40" s="3">
        <v>300</v>
      </c>
    </row>
    <row r="41" spans="2:4" x14ac:dyDescent="0.25">
      <c r="B41" s="16" t="s">
        <v>23</v>
      </c>
      <c r="C41" s="17" t="s">
        <v>8</v>
      </c>
      <c r="D41" s="18">
        <v>10347.299999999999</v>
      </c>
    </row>
    <row r="42" spans="2:4" x14ac:dyDescent="0.25">
      <c r="B42" s="4"/>
      <c r="C42" s="10" t="s">
        <v>71</v>
      </c>
      <c r="D42" s="21">
        <f>SUM(D43:D44)</f>
        <v>600</v>
      </c>
    </row>
    <row r="43" spans="2:4" ht="31.5" x14ac:dyDescent="0.25">
      <c r="B43" s="4" t="s">
        <v>67</v>
      </c>
      <c r="C43" s="9" t="s">
        <v>44</v>
      </c>
      <c r="D43" s="3">
        <v>400</v>
      </c>
    </row>
    <row r="44" spans="2:4" ht="47.25" x14ac:dyDescent="0.25">
      <c r="B44" s="4" t="s">
        <v>67</v>
      </c>
      <c r="C44" s="9" t="s">
        <v>66</v>
      </c>
      <c r="D44" s="3">
        <v>200</v>
      </c>
    </row>
    <row r="45" spans="2:4" x14ac:dyDescent="0.25">
      <c r="B45" s="16" t="s">
        <v>24</v>
      </c>
      <c r="C45" s="17" t="s">
        <v>9</v>
      </c>
      <c r="D45" s="18">
        <v>16609.7</v>
      </c>
    </row>
    <row r="46" spans="2:4" x14ac:dyDescent="0.25">
      <c r="B46" s="4"/>
      <c r="C46" s="10" t="s">
        <v>71</v>
      </c>
      <c r="D46" s="21">
        <f>SUM(D47:D52)</f>
        <v>2439</v>
      </c>
    </row>
    <row r="47" spans="2:4" ht="15.75" x14ac:dyDescent="0.25">
      <c r="B47" s="4" t="s">
        <v>68</v>
      </c>
      <c r="C47" s="9" t="s">
        <v>27</v>
      </c>
      <c r="D47" s="3">
        <v>85</v>
      </c>
    </row>
    <row r="48" spans="2:4" ht="47.25" x14ac:dyDescent="0.25">
      <c r="B48" s="4" t="s">
        <v>68</v>
      </c>
      <c r="C48" s="9" t="s">
        <v>74</v>
      </c>
      <c r="D48" s="3">
        <v>2144</v>
      </c>
    </row>
    <row r="49" spans="2:4" ht="47.25" x14ac:dyDescent="0.25">
      <c r="B49" s="4" t="s">
        <v>70</v>
      </c>
      <c r="C49" s="9" t="s">
        <v>41</v>
      </c>
      <c r="D49" s="3">
        <v>30</v>
      </c>
    </row>
    <row r="50" spans="2:4" ht="15.75" x14ac:dyDescent="0.25">
      <c r="B50" s="4" t="s">
        <v>69</v>
      </c>
      <c r="C50" s="9" t="s">
        <v>33</v>
      </c>
      <c r="D50" s="3">
        <v>16.5</v>
      </c>
    </row>
    <row r="51" spans="2:4" ht="15.75" x14ac:dyDescent="0.25">
      <c r="B51" s="4" t="s">
        <v>69</v>
      </c>
      <c r="C51" s="9" t="s">
        <v>39</v>
      </c>
      <c r="D51" s="3">
        <v>13.5</v>
      </c>
    </row>
    <row r="52" spans="2:4" ht="15.75" x14ac:dyDescent="0.25">
      <c r="B52" s="4" t="s">
        <v>69</v>
      </c>
      <c r="C52" s="9" t="s">
        <v>45</v>
      </c>
      <c r="D52" s="3">
        <v>150</v>
      </c>
    </row>
    <row r="53" spans="2:4" x14ac:dyDescent="0.25">
      <c r="B53" s="16">
        <v>1100</v>
      </c>
      <c r="C53" s="17" t="s">
        <v>10</v>
      </c>
      <c r="D53" s="18">
        <v>1703.6</v>
      </c>
    </row>
    <row r="54" spans="2:4" x14ac:dyDescent="0.25">
      <c r="B54" s="20"/>
      <c r="C54" s="10" t="s">
        <v>71</v>
      </c>
      <c r="D54" s="21">
        <v>500</v>
      </c>
    </row>
    <row r="55" spans="2:4" ht="47.25" x14ac:dyDescent="0.25">
      <c r="B55" s="5"/>
      <c r="C55" s="9" t="s">
        <v>36</v>
      </c>
      <c r="D55" s="19">
        <v>500</v>
      </c>
    </row>
    <row r="56" spans="2:4" x14ac:dyDescent="0.25">
      <c r="B56" s="16">
        <v>1200</v>
      </c>
      <c r="C56" s="17" t="s">
        <v>11</v>
      </c>
      <c r="D56" s="18">
        <v>1707.8</v>
      </c>
    </row>
    <row r="57" spans="2:4" ht="45" x14ac:dyDescent="0.25">
      <c r="B57" s="16">
        <v>1400</v>
      </c>
      <c r="C57" s="17" t="s">
        <v>12</v>
      </c>
      <c r="D57" s="18">
        <v>21379.200000000001</v>
      </c>
    </row>
    <row r="58" spans="2:4" ht="21" x14ac:dyDescent="0.35">
      <c r="B58" s="7"/>
      <c r="C58" s="25" t="s">
        <v>13</v>
      </c>
      <c r="D58" s="14">
        <f>D9+D15+D16+D17+D31+D32+D41+D45+D53+D56+D57+D26</f>
        <v>306924.49999999994</v>
      </c>
    </row>
    <row r="59" spans="2:4" x14ac:dyDescent="0.25">
      <c r="B59" s="4"/>
      <c r="C59" s="2" t="s">
        <v>2</v>
      </c>
      <c r="D59" s="3"/>
    </row>
    <row r="60" spans="2:4" x14ac:dyDescent="0.25">
      <c r="B60" s="4"/>
      <c r="C60" s="2" t="s">
        <v>14</v>
      </c>
      <c r="D60" s="26">
        <f>D10+D18+D27+D33+D42+D46+D54</f>
        <v>21054.300000000003</v>
      </c>
    </row>
    <row r="61" spans="2:4" x14ac:dyDescent="0.25">
      <c r="B61" s="4"/>
      <c r="C61" s="2" t="s">
        <v>15</v>
      </c>
      <c r="D61" s="3">
        <f>D58-D60</f>
        <v>285870.19999999995</v>
      </c>
    </row>
    <row r="62" spans="2:4" x14ac:dyDescent="0.25">
      <c r="B62" s="5"/>
      <c r="C62" s="6" t="s">
        <v>16</v>
      </c>
      <c r="D62" s="15">
        <v>1</v>
      </c>
    </row>
    <row r="63" spans="2:4" x14ac:dyDescent="0.25">
      <c r="B63" s="4"/>
      <c r="C63" s="2" t="s">
        <v>2</v>
      </c>
      <c r="D63" s="3"/>
    </row>
    <row r="64" spans="2:4" x14ac:dyDescent="0.25">
      <c r="B64" s="4"/>
      <c r="C64" s="2" t="s">
        <v>14</v>
      </c>
      <c r="D64" s="27">
        <f>D60/D58*100</f>
        <v>6.8597651865523952</v>
      </c>
    </row>
    <row r="65" spans="2:4" x14ac:dyDescent="0.25">
      <c r="B65" s="4"/>
      <c r="C65" s="2" t="s">
        <v>15</v>
      </c>
      <c r="D65" s="27">
        <v>93.1</v>
      </c>
    </row>
  </sheetData>
  <mergeCells count="2">
    <mergeCell ref="B2:D2"/>
    <mergeCell ref="B4:D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2012-11-12T07:04:57Z</dcterms:modified>
</cp:coreProperties>
</file>