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<sst xmlns="http://schemas.openxmlformats.org/spreadsheetml/2006/main" count="294" uniqueCount="189">
  <si>
    <t xml:space="preserve">                                                                                             </t>
  </si>
  <si>
    <t>Наименование показателя</t>
  </si>
  <si>
    <t>Код бюджетной классификации</t>
  </si>
  <si>
    <t>администратора поступлений</t>
  </si>
  <si>
    <t>доходов районного бюджета</t>
  </si>
  <si>
    <t>Кассовое исполнение</t>
  </si>
  <si>
    <t>001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</si>
  <si>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</si>
  <si>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1 11 09045 05 0000 120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</si>
  <si>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</si>
  <si>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</si>
  <si>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Возврат остатков субсидий и субвенций из бюджетов муниципальных районов</t>
  </si>
  <si>
    <t>Дотации бюджетам муниципальных районов на выравнивание уровня бюджетной обеспеченности</t>
  </si>
  <si>
    <t>2 02 01001 05 0000 151</t>
  </si>
  <si>
    <t>Дотации бюджетам муниципальных районов на поддержку мер по обеспечению сбалансированности бюджетов</t>
  </si>
  <si>
    <t>2 02 01003 05 0000 151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</si>
  <si>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</si>
  <si>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</si>
  <si>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</si>
  <si>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</si>
  <si>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002</t>
  </si>
  <si>
    <t>074</t>
  </si>
  <si>
    <t>Прочие субсидии бюджетам муниципальных районов</t>
  </si>
  <si>
    <t>2 02 02999 05 0000 151</t>
  </si>
  <si>
    <t>Субвенции бюджетам муниципальных районов на  ежемесячное денежное вознаграждение за классное руководство</t>
  </si>
  <si>
    <t>2 02 03021 05 0000 151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</si>
  <si>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</si>
  <si>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</si>
  <si>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Субвенции бюджетам муниципальных районов на оздоровление детей</t>
  </si>
  <si>
    <t>2 02 03033 05 0000 151</t>
  </si>
  <si>
    <t>082</t>
  </si>
  <si>
    <t>Субвенции бюджетам муниципальных районов на компенсацию части затрат на приобретение средств химизации</t>
  </si>
  <si>
    <t>2 02 03048 05 0000 151</t>
  </si>
  <si>
    <t>1 16 90050 05 0000140</t>
  </si>
  <si>
    <t>178</t>
  </si>
  <si>
    <t>Федеральная налоговая служба</t>
  </si>
  <si>
    <t>182</t>
  </si>
  <si>
    <t>1 01 02010 01 0000 110</t>
  </si>
  <si>
    <t>1 01 02030 01 0000 110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</si>
  <si>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</si>
  <si>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</si>
  <si>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</si>
  <si>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1 08 03010 01 0000 110 </t>
  </si>
  <si>
    <t>Федеральная служба государственной регистрации, кадастра и картографии</t>
  </si>
  <si>
    <t>321</t>
  </si>
  <si>
    <t>Денежные взыскания (штрафы) за нарушение земельного законодательства</t>
  </si>
  <si>
    <t>1 16 25060 01 0000 140</t>
  </si>
  <si>
    <t>366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</si>
  <si>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</si>
  <si>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</si>
  <si>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</si>
  <si>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Итого доходов</t>
  </si>
  <si>
    <t>Государственная инспекция по надзору за техническим состоянием самоходных машин и других видов техники</t>
  </si>
  <si>
    <t>011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</si>
  <si>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</si>
  <si>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 xml:space="preserve">                                                                                                                   Приложение 2</t>
  </si>
  <si>
    <t>2 19 05000 05 0000 151</t>
  </si>
  <si>
    <t>Федеральная служба по надзору в сфере природопользования</t>
  </si>
  <si>
    <t>048</t>
  </si>
  <si>
    <t>Субвенции на обеспечение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ВОВ 1941-1945 годов"</t>
  </si>
  <si>
    <t>2 02 03069 05 0000 151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</si>
  <si>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</si>
  <si>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1 11 05025 05 0000 120</t>
  </si>
  <si>
    <t>1 12 01010 01 0000 120</t>
  </si>
  <si>
    <t>1 12 01020 01 0000 120</t>
  </si>
  <si>
    <t>1 12 01030 01 0000 120</t>
  </si>
  <si>
    <t>1 12 01040 01 0000 120</t>
  </si>
  <si>
    <t>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</si>
  <si>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</si>
  <si>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</si>
  <si>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</si>
  <si>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</si>
  <si>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</si>
  <si>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</si>
  <si>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</si>
  <si>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</si>
  <si>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</si>
  <si>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</si>
  <si>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</si>
  <si>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</si>
  <si>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1 05 03010 01 0000 110</t>
  </si>
  <si>
    <t>1 11 05013 10 0000 120</t>
  </si>
  <si>
    <t>1 14 06013 10 0000 430</t>
  </si>
  <si>
    <t>415</t>
  </si>
  <si>
    <t>Генеральная прокуратура Российской Федерации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</si>
  <si>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</si>
  <si>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</si>
  <si>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</si>
  <si>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1 16 33050 05 0000 140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</si>
  <si>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</si>
  <si>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</si>
  <si>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Субсидии на софинансирование мероприятий по развитию газификации и водоснабжения в сельской местности</t>
  </si>
  <si>
    <t>2 02 02077 05 0000 151</t>
  </si>
  <si>
    <t>Министерство связи и массовых коммуникаций РФ</t>
  </si>
  <si>
    <t>Денежные взыскания (штрафы) за нарушение законодательства в области охраны окружающей среды</t>
  </si>
  <si>
    <t>071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</si>
  <si>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(проценты при нарушении срока возврата)</t>
  </si>
  <si>
    <t>1 16 03030 01 0000 140</t>
  </si>
  <si>
    <t>1 11 07015 05 0000 120</t>
  </si>
  <si>
    <t>1 11 05035 05 0000 120</t>
  </si>
  <si>
    <t>Прочие доходы от компенсации затрат бюджетов муниципальных районов</t>
  </si>
  <si>
    <t>1 13 02995 05 0000 130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</si>
  <si>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</si>
  <si>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НК РФ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</si>
  <si>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</si>
  <si>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081</t>
  </si>
  <si>
    <t>Федеральная служба по ветеринарному и фитосанитарному надзору</t>
  </si>
  <si>
    <t>Единый сельскохозяйственный налог (за налоговые периоды, истекшие до 1 января 2011 года)</t>
  </si>
  <si>
    <t>1 05 03020 01 0000 110</t>
  </si>
  <si>
    <t>Государственная пошлина за выдачу разрешения на установку рекламной конструкции</t>
  </si>
  <si>
    <t>1 08 07150 01 0000 110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</si>
  <si>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</si>
  <si>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</si>
  <si>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</si>
  <si>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</si>
  <si>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1 16 25030 01 0000 140</t>
  </si>
  <si>
    <t>2 02 03101 05 0000 151</t>
  </si>
  <si>
    <t>Субвенция на оказание несвязанной поддержки сельскохозяйственным товаропроихводителям в области растениеводства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</si>
  <si>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</si>
  <si>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</si>
  <si>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Отдел капитального строительства и архитектуры администрации Большемурашкинского муниципального района</t>
  </si>
  <si>
    <t>Администрация Большемурашкинского муниципального района</t>
  </si>
  <si>
    <t>Финансовое управление администрации Большемурашкинского муниципального района</t>
  </si>
  <si>
    <t>Управление образования администрации Большемурашкинского муниципального района</t>
  </si>
  <si>
    <t>Управление сельского хозяйства администрации Большемурашкинского муниципального района</t>
  </si>
  <si>
    <t>Комитет по управлению экономикой администрации Большемурашкинского муниципального района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</si>
  <si>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за счет средств областного бюджета</t>
  </si>
  <si>
    <t>2 02 04012 05 0000 151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</si>
  <si>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</si>
  <si>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Субвенция на модернизацию региональных систем общего образования</t>
  </si>
  <si>
    <t>2 02 03078 05 0000 151</t>
  </si>
  <si>
    <t>1 16 25060 01 0000 151</t>
  </si>
  <si>
    <t>2 02 03091 05 0000 151</t>
  </si>
  <si>
    <t>Субвенция бюджетам муниципальных районов на возмещение части затрат на приобретение элитных семян</t>
  </si>
  <si>
    <t>Субвенция бюджетам муниципальных районов на поддержку племенного животноводства</t>
  </si>
  <si>
    <t>2 02 03102 05 0000 151</t>
  </si>
  <si>
    <t>2 02 03103 05 0000 151</t>
  </si>
  <si>
    <t>Субвенция бюджетам муниципальных районов на возмещение части затрат сельскохозяйственных товаропроизводителей на 1 литр (килограмм) реализованного товарного молока</t>
  </si>
  <si>
    <t>2 02 03108 05 0000 151</t>
  </si>
  <si>
    <t>Субвенция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</si>
  <si>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2 02 03115 05 0000 151</t>
  </si>
  <si>
    <t>Субвенция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</si>
  <si>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Налог с продаж</t>
  </si>
  <si>
    <t>1 09 06010 02 0000 110</t>
  </si>
  <si>
    <t>Федеральная миграционная служба</t>
  </si>
  <si>
    <t>192</t>
  </si>
  <si>
    <t>Государственная жилищная инспекция</t>
  </si>
  <si>
    <t>798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</si>
  <si>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</si>
  <si>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2 02 02088 05 0004 151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</si>
  <si>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</si>
  <si>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2 02 089 05 0004 151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</si>
  <si>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</si>
  <si>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2 02 03026 05 0000 151</t>
  </si>
  <si>
    <t>Субвенция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</si>
  <si>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2 02 03119 05 0000 151</t>
  </si>
  <si>
    <t>Прочие безвозмездные поступления в бюджеты муниципальных районов</t>
  </si>
  <si>
    <t>2 07 05030 05 0000 180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</si>
  <si>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</si>
  <si>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2 02 03007 05 0000 151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</si>
  <si>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</si>
  <si>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</si>
  <si>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1 16 25050 01 0000 140</t>
  </si>
  <si>
    <t>Субвенция бюджетам муниципальных районов на возмещение части затратсельскохозяйственных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</si>
  <si>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2 02 03100 05 0000 151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</si>
  <si>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</si>
  <si>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1 14 02053 05 0000 410</t>
  </si>
  <si>
    <t xml:space="preserve">1 09 01030 05 0000 110 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</si>
  <si>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</si>
  <si>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2 02 02051 05 0000 151</t>
  </si>
  <si>
    <t xml:space="preserve">Субсидии  на обеспечение жильем молодых семей </t>
  </si>
  <si>
    <t>1 09 03023 01 0000 110</t>
  </si>
  <si>
    <t>Платежи за добычу подземных вод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</si>
  <si>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</si>
  <si>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1 09 07033 05 0000 110</t>
  </si>
  <si>
    <t>1 09 11010 02 0000 110</t>
  </si>
  <si>
    <t>1 16 03010 01 0000 140</t>
  </si>
  <si>
    <t>2 02 02009 05 0000 151</t>
  </si>
  <si>
    <t>Субсидии на государственную поддержку малого и среднего предпринимательства, включая крестьянские (фермерские) хозяйства, на софинансирование утвержденных в установленном порядке муниципальных программ поддержки малого предпринимательства, отбор которых осуществляется на конкурсной основе</t>
  </si>
  <si>
    <t>881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</si>
  <si>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</si>
  <si>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Комитет государственного ветеринарного надзора Нижегородской области</t>
  </si>
  <si>
    <t>Налог, взимаемый в виде стоимости патента в связи с применением упрощенной системы налогообложения</t>
  </si>
  <si>
    <t xml:space="preserve">                                           к решению Земского собрания  </t>
  </si>
  <si>
    <t xml:space="preserve">Большемурашкинского муниципального района </t>
  </si>
  <si>
    <t>" Об утверждении отчета об исполнении районного бюджета за 2013 год"</t>
  </si>
  <si>
    <t xml:space="preserve">              Исполнение доходов районного бюджета  </t>
  </si>
  <si>
    <t xml:space="preserve">                            по кодам классификации доходов бюджета за 2013 год</t>
  </si>
  <si>
    <t>тыс.рублей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</si>
</sst>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00000"/>
    <numFmt numFmtId="174" formatCode="?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174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175" fontId="5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 wrapText="1"/>
    </xf>
    <xf numFmtId="174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45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/>
    </xf>
    <xf numFmtId="175" fontId="2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105">
      <selection activeCell="C105" sqref="C105"/>
    </sheetView>
  </sheetViews>
  <sheetFormatPr defaultColWidth="9.140625" defaultRowHeight="12.75"/>
  <cols>
    <col min="1" max="1" width="46.00390625" style="0" customWidth="1"/>
    <col min="2" max="2" width="16.00390625" style="0" customWidth="1"/>
    <col min="3" max="3" width="23.28125" style="0" customWidth="1"/>
    <col min="4" max="4" width="17.140625" style="0" customWidth="1"/>
    <col min="8" max="8" width="11.00390625" style="0" customWidth="1"/>
  </cols>
  <sheetData>
    <row r="1" spans="1:4" ht="15.75">
      <c r="A1" s="3"/>
      <c r="B1" s="3"/>
      <c r="C1" s="3"/>
      <c r="D1" s="3"/>
    </row>
    <row r="2" spans="1:4" ht="18.75">
      <c r="A2" s="33" t="s">
        <v>55</v>
      </c>
      <c r="B2" s="33"/>
      <c r="C2" s="33"/>
      <c r="D2" s="33"/>
    </row>
    <row r="3" spans="1:4" ht="18.75">
      <c r="A3" s="33" t="s">
        <v>183</v>
      </c>
      <c r="B3" s="33"/>
      <c r="C3" s="33"/>
      <c r="D3" s="33"/>
    </row>
    <row r="4" spans="1:4" ht="18.75">
      <c r="A4" s="33" t="s">
        <v>184</v>
      </c>
      <c r="B4" s="33"/>
      <c r="C4" s="33"/>
      <c r="D4" s="33"/>
    </row>
    <row r="5" spans="1:4" ht="18.75">
      <c r="A5" s="33" t="s">
        <v>185</v>
      </c>
      <c r="B5" s="34"/>
      <c r="C5" s="34"/>
      <c r="D5" s="34"/>
    </row>
    <row r="6" spans="1:4" ht="18.75">
      <c r="A6" s="30"/>
      <c r="B6" s="30"/>
      <c r="C6" s="30"/>
      <c r="D6" s="30"/>
    </row>
    <row r="7" spans="1:4" ht="15.75">
      <c r="A7" s="3"/>
      <c r="B7" s="3" t="s">
        <v>0</v>
      </c>
      <c r="C7" s="3"/>
      <c r="D7" s="3"/>
    </row>
    <row r="8" spans="1:4" ht="20.25">
      <c r="A8" s="35" t="s">
        <v>186</v>
      </c>
      <c r="B8" s="36"/>
      <c r="C8" s="36"/>
      <c r="D8" s="36"/>
    </row>
    <row r="9" spans="1:8" ht="20.25">
      <c r="A9" s="35" t="s">
        <v>187</v>
      </c>
      <c r="B9" s="36"/>
      <c r="C9" s="36"/>
      <c r="D9" s="36"/>
      <c r="H9" s="1"/>
    </row>
    <row r="10" spans="1:8" ht="20.25">
      <c r="A10" s="31"/>
      <c r="B10" s="32"/>
      <c r="C10" s="32"/>
      <c r="D10" s="32"/>
      <c r="H10" s="1"/>
    </row>
    <row r="11" spans="1:4" ht="15.75">
      <c r="A11" s="2"/>
      <c r="B11" s="2"/>
      <c r="C11" s="2"/>
      <c r="D11" s="2" t="s">
        <v>188</v>
      </c>
    </row>
    <row r="12" spans="1:4" ht="15.75">
      <c r="A12" s="37" t="s">
        <v>1</v>
      </c>
      <c r="B12" s="38" t="s">
        <v>2</v>
      </c>
      <c r="C12" s="38"/>
      <c r="D12" s="37" t="s">
        <v>5</v>
      </c>
    </row>
    <row r="13" spans="1:4" ht="51.75" customHeight="1">
      <c r="A13" s="38"/>
      <c r="B13" s="6" t="s">
        <v>3</v>
      </c>
      <c r="C13" s="6" t="s">
        <v>4</v>
      </c>
      <c r="D13" s="38"/>
    </row>
    <row r="14" spans="1:4" ht="47.25">
      <c r="A14" s="6" t="s">
        <v>122</v>
      </c>
      <c r="B14" s="7" t="s">
        <v>6</v>
      </c>
      <c r="C14" s="5"/>
      <c r="D14" s="8">
        <f>SUM(D15:D33)</f>
        <v>153142.39999999997</v>
      </c>
    </row>
    <row r="15" spans="1:4" ht="47.25">
      <c r="A15" s="9" t="s">
        <v>109</v>
      </c>
      <c r="B15" s="10" t="s">
        <v>6</v>
      </c>
      <c r="C15" s="5" t="s">
        <v>110</v>
      </c>
      <c r="D15" s="11">
        <v>21</v>
      </c>
    </row>
    <row r="16" spans="1:4" ht="126" customHeight="1">
      <c r="A16" s="12" t="s">
        <v>7</v>
      </c>
      <c r="B16" s="10" t="s">
        <v>6</v>
      </c>
      <c r="C16" s="5" t="s">
        <v>8</v>
      </c>
      <c r="D16" s="5">
        <v>4</v>
      </c>
    </row>
    <row r="17" spans="1:4" ht="37.5" customHeight="1">
      <c r="A17" s="13" t="s">
        <v>100</v>
      </c>
      <c r="B17" s="10" t="s">
        <v>6</v>
      </c>
      <c r="C17" s="5" t="s">
        <v>101</v>
      </c>
      <c r="D17" s="11">
        <v>200.8</v>
      </c>
    </row>
    <row r="18" spans="1:4" ht="94.5">
      <c r="A18" s="12" t="s">
        <v>87</v>
      </c>
      <c r="B18" s="10" t="s">
        <v>6</v>
      </c>
      <c r="C18" s="5" t="s">
        <v>88</v>
      </c>
      <c r="D18" s="5">
        <v>285.5</v>
      </c>
    </row>
    <row r="19" spans="1:4" ht="63">
      <c r="A19" s="12" t="s">
        <v>9</v>
      </c>
      <c r="B19" s="10" t="s">
        <v>6</v>
      </c>
      <c r="C19" s="5" t="s">
        <v>10</v>
      </c>
      <c r="D19" s="5">
        <v>7.5</v>
      </c>
    </row>
    <row r="20" spans="1:4" ht="37.5" customHeight="1">
      <c r="A20" s="12" t="s">
        <v>112</v>
      </c>
      <c r="B20" s="10" t="s">
        <v>6</v>
      </c>
      <c r="C20" s="5" t="s">
        <v>111</v>
      </c>
      <c r="D20" s="5">
        <v>0.3</v>
      </c>
    </row>
    <row r="21" spans="1:4" ht="31.5">
      <c r="A21" s="12" t="s">
        <v>114</v>
      </c>
      <c r="B21" s="10" t="s">
        <v>6</v>
      </c>
      <c r="C21" s="5" t="s">
        <v>113</v>
      </c>
      <c r="D21" s="5">
        <v>225.2</v>
      </c>
    </row>
    <row r="22" spans="1:4" ht="47.25">
      <c r="A22" s="12" t="s">
        <v>12</v>
      </c>
      <c r="B22" s="10" t="s">
        <v>6</v>
      </c>
      <c r="C22" s="5" t="s">
        <v>13</v>
      </c>
      <c r="D22" s="11">
        <v>51568</v>
      </c>
    </row>
    <row r="23" spans="1:4" ht="47.25">
      <c r="A23" s="12" t="s">
        <v>14</v>
      </c>
      <c r="B23" s="10" t="s">
        <v>6</v>
      </c>
      <c r="C23" s="5" t="s">
        <v>15</v>
      </c>
      <c r="D23" s="5">
        <v>21768.6</v>
      </c>
    </row>
    <row r="24" spans="1:4" ht="126">
      <c r="A24" s="12" t="s">
        <v>148</v>
      </c>
      <c r="B24" s="10" t="s">
        <v>6</v>
      </c>
      <c r="C24" s="5" t="s">
        <v>149</v>
      </c>
      <c r="D24" s="5">
        <v>19373.9</v>
      </c>
    </row>
    <row r="25" spans="1:4" ht="85.5" customHeight="1">
      <c r="A25" s="12" t="s">
        <v>150</v>
      </c>
      <c r="B25" s="10" t="s">
        <v>6</v>
      </c>
      <c r="C25" s="5" t="s">
        <v>151</v>
      </c>
      <c r="D25" s="5">
        <v>4099.3</v>
      </c>
    </row>
    <row r="26" spans="1:4" ht="31.5">
      <c r="A26" s="12" t="s">
        <v>22</v>
      </c>
      <c r="B26" s="10" t="s">
        <v>6</v>
      </c>
      <c r="C26" s="5" t="s">
        <v>23</v>
      </c>
      <c r="D26" s="11">
        <v>47349</v>
      </c>
    </row>
    <row r="27" spans="1:4" ht="72.75" customHeight="1">
      <c r="A27" s="12" t="s">
        <v>16</v>
      </c>
      <c r="B27" s="10" t="s">
        <v>6</v>
      </c>
      <c r="C27" s="5" t="s">
        <v>17</v>
      </c>
      <c r="D27" s="11">
        <v>452</v>
      </c>
    </row>
    <row r="28" spans="1:4" ht="63">
      <c r="A28" s="12" t="s">
        <v>18</v>
      </c>
      <c r="B28" s="10" t="s">
        <v>6</v>
      </c>
      <c r="C28" s="5" t="s">
        <v>19</v>
      </c>
      <c r="D28" s="11">
        <v>925.9</v>
      </c>
    </row>
    <row r="29" spans="1:4" ht="121.5" customHeight="1">
      <c r="A29" s="12" t="s">
        <v>152</v>
      </c>
      <c r="B29" s="10" t="s">
        <v>6</v>
      </c>
      <c r="C29" s="5" t="s">
        <v>153</v>
      </c>
      <c r="D29" s="11">
        <v>23</v>
      </c>
    </row>
    <row r="30" spans="1:4" ht="87.75" customHeight="1">
      <c r="A30" s="12" t="s">
        <v>154</v>
      </c>
      <c r="B30" s="10" t="s">
        <v>6</v>
      </c>
      <c r="C30" s="5" t="s">
        <v>155</v>
      </c>
      <c r="D30" s="11">
        <v>1029.8</v>
      </c>
    </row>
    <row r="31" spans="1:4" ht="103.5" customHeight="1">
      <c r="A31" s="12" t="s">
        <v>126</v>
      </c>
      <c r="B31" s="10" t="s">
        <v>6</v>
      </c>
      <c r="C31" s="5" t="s">
        <v>127</v>
      </c>
      <c r="D31" s="11">
        <v>3899.5</v>
      </c>
    </row>
    <row r="32" spans="1:4" ht="102.75" customHeight="1">
      <c r="A32" s="12" t="s">
        <v>89</v>
      </c>
      <c r="B32" s="10" t="s">
        <v>6</v>
      </c>
      <c r="C32" s="5" t="s">
        <v>90</v>
      </c>
      <c r="D32" s="11">
        <v>1859.1</v>
      </c>
    </row>
    <row r="33" spans="1:4" ht="38.25" customHeight="1">
      <c r="A33" s="12" t="s">
        <v>156</v>
      </c>
      <c r="B33" s="10" t="s">
        <v>6</v>
      </c>
      <c r="C33" s="5" t="s">
        <v>157</v>
      </c>
      <c r="D33" s="11">
        <v>50</v>
      </c>
    </row>
    <row r="34" spans="1:4" ht="31.5">
      <c r="A34" s="6" t="s">
        <v>121</v>
      </c>
      <c r="B34" s="7" t="s">
        <v>20</v>
      </c>
      <c r="C34" s="14"/>
      <c r="D34" s="8">
        <f>SUM(D35:D38)</f>
        <v>12231</v>
      </c>
    </row>
    <row r="35" spans="1:4" ht="86.25" customHeight="1">
      <c r="A35" s="4" t="s">
        <v>158</v>
      </c>
      <c r="B35" s="10" t="s">
        <v>20</v>
      </c>
      <c r="C35" s="5" t="s">
        <v>159</v>
      </c>
      <c r="D35" s="11">
        <v>1.5</v>
      </c>
    </row>
    <row r="36" spans="1:4" ht="31.5">
      <c r="A36" s="4" t="s">
        <v>170</v>
      </c>
      <c r="B36" s="10" t="s">
        <v>20</v>
      </c>
      <c r="C36" s="5" t="s">
        <v>169</v>
      </c>
      <c r="D36" s="11">
        <v>511.4</v>
      </c>
    </row>
    <row r="37" spans="1:4" ht="110.25">
      <c r="A37" s="4" t="s">
        <v>59</v>
      </c>
      <c r="B37" s="10" t="s">
        <v>20</v>
      </c>
      <c r="C37" s="5" t="s">
        <v>60</v>
      </c>
      <c r="D37" s="11">
        <v>11622.6</v>
      </c>
    </row>
    <row r="38" spans="1:4" ht="63">
      <c r="A38" s="4" t="s">
        <v>161</v>
      </c>
      <c r="B38" s="10" t="s">
        <v>20</v>
      </c>
      <c r="C38" s="5" t="s">
        <v>160</v>
      </c>
      <c r="D38" s="11">
        <v>95.5</v>
      </c>
    </row>
    <row r="39" spans="1:4" ht="63">
      <c r="A39" s="15" t="s">
        <v>120</v>
      </c>
      <c r="B39" s="7" t="s">
        <v>53</v>
      </c>
      <c r="C39" s="14"/>
      <c r="D39" s="8">
        <f>D40</f>
        <v>1537</v>
      </c>
    </row>
    <row r="40" spans="1:4" ht="47.25">
      <c r="A40" s="12" t="s">
        <v>91</v>
      </c>
      <c r="B40" s="10" t="s">
        <v>53</v>
      </c>
      <c r="C40" s="5" t="s">
        <v>92</v>
      </c>
      <c r="D40" s="11">
        <v>1537</v>
      </c>
    </row>
    <row r="41" spans="1:4" ht="31.5">
      <c r="A41" s="16" t="s">
        <v>57</v>
      </c>
      <c r="B41" s="17" t="s">
        <v>58</v>
      </c>
      <c r="C41" s="18"/>
      <c r="D41" s="19">
        <f>D42+D43+D44+D45+D46</f>
        <v>553.2</v>
      </c>
    </row>
    <row r="42" spans="1:4" ht="47.25">
      <c r="A42" s="12" t="s">
        <v>68</v>
      </c>
      <c r="B42" s="10" t="s">
        <v>58</v>
      </c>
      <c r="C42" s="20" t="s">
        <v>63</v>
      </c>
      <c r="D42" s="5">
        <v>27.4</v>
      </c>
    </row>
    <row r="43" spans="1:4" ht="47.25">
      <c r="A43" s="12" t="s">
        <v>69</v>
      </c>
      <c r="B43" s="10" t="s">
        <v>58</v>
      </c>
      <c r="C43" s="20" t="s">
        <v>64</v>
      </c>
      <c r="D43" s="5">
        <v>3.9</v>
      </c>
    </row>
    <row r="44" spans="1:4" ht="31.5">
      <c r="A44" s="12" t="s">
        <v>70</v>
      </c>
      <c r="B44" s="10" t="s">
        <v>58</v>
      </c>
      <c r="C44" s="20" t="s">
        <v>65</v>
      </c>
      <c r="D44" s="5">
        <v>141.3</v>
      </c>
    </row>
    <row r="45" spans="1:4" ht="31.5">
      <c r="A45" s="12" t="s">
        <v>71</v>
      </c>
      <c r="B45" s="10" t="s">
        <v>58</v>
      </c>
      <c r="C45" s="20" t="s">
        <v>66</v>
      </c>
      <c r="D45" s="5">
        <v>380.6</v>
      </c>
    </row>
    <row r="46" spans="1:4" ht="31.5">
      <c r="A46" s="12" t="s">
        <v>72</v>
      </c>
      <c r="B46" s="10" t="s">
        <v>58</v>
      </c>
      <c r="C46" s="20" t="s">
        <v>67</v>
      </c>
      <c r="D46" s="5">
        <v>0</v>
      </c>
    </row>
    <row r="47" spans="1:4" ht="31.5">
      <c r="A47" s="16" t="s">
        <v>93</v>
      </c>
      <c r="B47" s="7" t="s">
        <v>95</v>
      </c>
      <c r="C47" s="16"/>
      <c r="D47" s="8">
        <f>D48+D49</f>
        <v>27</v>
      </c>
    </row>
    <row r="48" spans="1:4" ht="47.25">
      <c r="A48" s="21" t="s">
        <v>94</v>
      </c>
      <c r="B48" s="22" t="s">
        <v>95</v>
      </c>
      <c r="C48" s="23" t="s">
        <v>115</v>
      </c>
      <c r="D48" s="24">
        <v>4</v>
      </c>
    </row>
    <row r="49" spans="1:4" ht="47.25">
      <c r="A49" s="12" t="s">
        <v>94</v>
      </c>
      <c r="B49" s="10" t="s">
        <v>95</v>
      </c>
      <c r="C49" s="20" t="s">
        <v>162</v>
      </c>
      <c r="D49" s="11">
        <v>23</v>
      </c>
    </row>
    <row r="50" spans="1:4" ht="47.25">
      <c r="A50" s="6" t="s">
        <v>123</v>
      </c>
      <c r="B50" s="7" t="s">
        <v>21</v>
      </c>
      <c r="C50" s="14"/>
      <c r="D50" s="8">
        <f>SUM(D51:D60)</f>
        <v>93359.6</v>
      </c>
    </row>
    <row r="51" spans="1:4" ht="99" customHeight="1">
      <c r="A51" s="9" t="s">
        <v>128</v>
      </c>
      <c r="B51" s="10" t="s">
        <v>21</v>
      </c>
      <c r="C51" s="5" t="s">
        <v>99</v>
      </c>
      <c r="D51" s="11">
        <v>43.4</v>
      </c>
    </row>
    <row r="52" spans="1:4" ht="53.25" customHeight="1">
      <c r="A52" s="9" t="s">
        <v>86</v>
      </c>
      <c r="B52" s="10" t="s">
        <v>21</v>
      </c>
      <c r="C52" s="5" t="s">
        <v>85</v>
      </c>
      <c r="D52" s="11">
        <v>774.9</v>
      </c>
    </row>
    <row r="53" spans="1:4" ht="31.5">
      <c r="A53" s="12" t="s">
        <v>22</v>
      </c>
      <c r="B53" s="10" t="s">
        <v>21</v>
      </c>
      <c r="C53" s="5" t="s">
        <v>23</v>
      </c>
      <c r="D53" s="11">
        <v>10620</v>
      </c>
    </row>
    <row r="54" spans="1:4" ht="47.25">
      <c r="A54" s="12" t="s">
        <v>24</v>
      </c>
      <c r="B54" s="10" t="s">
        <v>21</v>
      </c>
      <c r="C54" s="5" t="s">
        <v>25</v>
      </c>
      <c r="D54" s="11">
        <v>776.6</v>
      </c>
    </row>
    <row r="55" spans="1:4" ht="63">
      <c r="A55" s="12" t="s">
        <v>18</v>
      </c>
      <c r="B55" s="10" t="s">
        <v>21</v>
      </c>
      <c r="C55" s="5" t="s">
        <v>19</v>
      </c>
      <c r="D55" s="5">
        <v>77694.3</v>
      </c>
    </row>
    <row r="56" spans="1:4" ht="110.25">
      <c r="A56" s="12" t="s">
        <v>26</v>
      </c>
      <c r="B56" s="10" t="s">
        <v>21</v>
      </c>
      <c r="C56" s="5" t="s">
        <v>27</v>
      </c>
      <c r="D56" s="5">
        <v>713.8</v>
      </c>
    </row>
    <row r="57" spans="1:4" ht="31.5">
      <c r="A57" s="12" t="s">
        <v>28</v>
      </c>
      <c r="B57" s="10" t="s">
        <v>21</v>
      </c>
      <c r="C57" s="5" t="s">
        <v>29</v>
      </c>
      <c r="D57" s="11">
        <v>160</v>
      </c>
    </row>
    <row r="58" spans="1:4" ht="31.5">
      <c r="A58" s="12" t="s">
        <v>129</v>
      </c>
      <c r="B58" s="10" t="s">
        <v>21</v>
      </c>
      <c r="C58" s="5" t="s">
        <v>130</v>
      </c>
      <c r="D58" s="11">
        <v>2771</v>
      </c>
    </row>
    <row r="59" spans="1:4" ht="31.5">
      <c r="A59" s="12" t="s">
        <v>156</v>
      </c>
      <c r="B59" s="10" t="s">
        <v>21</v>
      </c>
      <c r="C59" s="5" t="s">
        <v>157</v>
      </c>
      <c r="D59" s="11">
        <v>79.8</v>
      </c>
    </row>
    <row r="60" spans="1:4" ht="31.5">
      <c r="A60" s="12" t="s">
        <v>11</v>
      </c>
      <c r="B60" s="10" t="s">
        <v>21</v>
      </c>
      <c r="C60" s="5" t="s">
        <v>56</v>
      </c>
      <c r="D60" s="5">
        <v>-274.2</v>
      </c>
    </row>
    <row r="61" spans="1:4" ht="42.75" customHeight="1">
      <c r="A61" s="25" t="s">
        <v>106</v>
      </c>
      <c r="B61" s="7" t="s">
        <v>105</v>
      </c>
      <c r="C61" s="5"/>
      <c r="D61" s="8">
        <f>D62</f>
        <v>1</v>
      </c>
    </row>
    <row r="62" spans="1:4" ht="63">
      <c r="A62" s="12" t="s">
        <v>9</v>
      </c>
      <c r="B62" s="10" t="s">
        <v>105</v>
      </c>
      <c r="C62" s="5" t="s">
        <v>131</v>
      </c>
      <c r="D62" s="11">
        <v>1</v>
      </c>
    </row>
    <row r="63" spans="1:4" ht="47.25">
      <c r="A63" s="6" t="s">
        <v>124</v>
      </c>
      <c r="B63" s="7" t="s">
        <v>30</v>
      </c>
      <c r="C63" s="14"/>
      <c r="D63" s="14">
        <f>SUM(D64:D72)</f>
        <v>57376.80000000001</v>
      </c>
    </row>
    <row r="64" spans="1:4" ht="63">
      <c r="A64" s="12" t="s">
        <v>18</v>
      </c>
      <c r="B64" s="10" t="s">
        <v>30</v>
      </c>
      <c r="C64" s="5" t="s">
        <v>19</v>
      </c>
      <c r="D64" s="5">
        <v>26873.3</v>
      </c>
    </row>
    <row r="65" spans="1:4" ht="47.25">
      <c r="A65" s="26" t="s">
        <v>31</v>
      </c>
      <c r="B65" s="10" t="s">
        <v>30</v>
      </c>
      <c r="C65" s="5" t="s">
        <v>32</v>
      </c>
      <c r="D65" s="5">
        <v>3090.9</v>
      </c>
    </row>
    <row r="66" spans="1:4" ht="47.25">
      <c r="A66" s="26" t="s">
        <v>133</v>
      </c>
      <c r="B66" s="10" t="s">
        <v>30</v>
      </c>
      <c r="C66" s="5" t="s">
        <v>132</v>
      </c>
      <c r="D66" s="11">
        <v>409</v>
      </c>
    </row>
    <row r="67" spans="1:4" ht="110.25">
      <c r="A67" s="26" t="s">
        <v>163</v>
      </c>
      <c r="B67" s="10" t="s">
        <v>30</v>
      </c>
      <c r="C67" s="5" t="s">
        <v>164</v>
      </c>
      <c r="D67" s="11">
        <v>101.4</v>
      </c>
    </row>
    <row r="68" spans="1:4" ht="63">
      <c r="A68" s="26" t="s">
        <v>117</v>
      </c>
      <c r="B68" s="10" t="s">
        <v>30</v>
      </c>
      <c r="C68" s="5" t="s">
        <v>116</v>
      </c>
      <c r="D68" s="5">
        <v>12520.1</v>
      </c>
    </row>
    <row r="69" spans="1:4" ht="47.25">
      <c r="A69" s="26" t="s">
        <v>134</v>
      </c>
      <c r="B69" s="10" t="s">
        <v>30</v>
      </c>
      <c r="C69" s="5" t="s">
        <v>135</v>
      </c>
      <c r="D69" s="5">
        <v>5106.8</v>
      </c>
    </row>
    <row r="70" spans="1:4" ht="94.5">
      <c r="A70" s="26" t="s">
        <v>137</v>
      </c>
      <c r="B70" s="10" t="s">
        <v>30</v>
      </c>
      <c r="C70" s="5" t="s">
        <v>136</v>
      </c>
      <c r="D70" s="5">
        <v>4349.8</v>
      </c>
    </row>
    <row r="71" spans="1:4" ht="110.25">
      <c r="A71" s="26" t="s">
        <v>139</v>
      </c>
      <c r="B71" s="10" t="s">
        <v>30</v>
      </c>
      <c r="C71" s="5" t="s">
        <v>138</v>
      </c>
      <c r="D71" s="5">
        <v>3291</v>
      </c>
    </row>
    <row r="72" spans="1:4" ht="87.75" customHeight="1">
      <c r="A72" s="26" t="s">
        <v>141</v>
      </c>
      <c r="B72" s="10" t="s">
        <v>30</v>
      </c>
      <c r="C72" s="5" t="s">
        <v>140</v>
      </c>
      <c r="D72" s="5">
        <v>1634.5</v>
      </c>
    </row>
    <row r="73" spans="1:4" ht="47.25">
      <c r="A73" s="6" t="s">
        <v>52</v>
      </c>
      <c r="B73" s="7" t="s">
        <v>34</v>
      </c>
      <c r="C73" s="14"/>
      <c r="D73" s="8">
        <f>D74</f>
        <v>12</v>
      </c>
    </row>
    <row r="74" spans="1:4" ht="63">
      <c r="A74" s="12" t="s">
        <v>9</v>
      </c>
      <c r="B74" s="10" t="s">
        <v>34</v>
      </c>
      <c r="C74" s="5" t="s">
        <v>33</v>
      </c>
      <c r="D74" s="11">
        <v>12</v>
      </c>
    </row>
    <row r="75" spans="1:4" ht="26.25" customHeight="1">
      <c r="A75" s="6" t="s">
        <v>35</v>
      </c>
      <c r="B75" s="7" t="s">
        <v>36</v>
      </c>
      <c r="C75" s="14"/>
      <c r="D75" s="14">
        <f>SUM(D76:D92)</f>
        <v>66119.49999999999</v>
      </c>
    </row>
    <row r="76" spans="1:4" ht="110.25">
      <c r="A76" s="26" t="s">
        <v>73</v>
      </c>
      <c r="B76" s="10" t="s">
        <v>36</v>
      </c>
      <c r="C76" s="5" t="s">
        <v>37</v>
      </c>
      <c r="D76" s="5">
        <v>60171.1</v>
      </c>
    </row>
    <row r="77" spans="1:4" ht="173.25">
      <c r="A77" s="26" t="s">
        <v>74</v>
      </c>
      <c r="B77" s="10" t="s">
        <v>36</v>
      </c>
      <c r="C77" s="5" t="s">
        <v>75</v>
      </c>
      <c r="D77" s="5">
        <v>170.3</v>
      </c>
    </row>
    <row r="78" spans="1:4" ht="72.75" customHeight="1">
      <c r="A78" s="12" t="s">
        <v>76</v>
      </c>
      <c r="B78" s="10" t="s">
        <v>36</v>
      </c>
      <c r="C78" s="5" t="s">
        <v>38</v>
      </c>
      <c r="D78" s="11">
        <v>736.7</v>
      </c>
    </row>
    <row r="79" spans="1:4" ht="126">
      <c r="A79" s="12" t="s">
        <v>103</v>
      </c>
      <c r="B79" s="10" t="s">
        <v>36</v>
      </c>
      <c r="C79" s="5" t="s">
        <v>102</v>
      </c>
      <c r="D79" s="11">
        <v>22.4</v>
      </c>
    </row>
    <row r="80" spans="1:4" ht="31.5">
      <c r="A80" s="12" t="s">
        <v>39</v>
      </c>
      <c r="B80" s="10" t="s">
        <v>36</v>
      </c>
      <c r="C80" s="5" t="s">
        <v>77</v>
      </c>
      <c r="D80" s="5">
        <v>3672.5</v>
      </c>
    </row>
    <row r="81" spans="1:4" ht="63">
      <c r="A81" s="27" t="s">
        <v>78</v>
      </c>
      <c r="B81" s="10" t="s">
        <v>36</v>
      </c>
      <c r="C81" s="5" t="s">
        <v>79</v>
      </c>
      <c r="D81" s="5">
        <v>26.7</v>
      </c>
    </row>
    <row r="82" spans="1:4" ht="15.75">
      <c r="A82" s="12" t="s">
        <v>40</v>
      </c>
      <c r="B82" s="10" t="s">
        <v>36</v>
      </c>
      <c r="C82" s="5" t="s">
        <v>80</v>
      </c>
      <c r="D82" s="5">
        <v>147.1</v>
      </c>
    </row>
    <row r="83" spans="1:4" ht="47.25">
      <c r="A83" s="12" t="s">
        <v>107</v>
      </c>
      <c r="B83" s="10" t="s">
        <v>36</v>
      </c>
      <c r="C83" s="5" t="s">
        <v>108</v>
      </c>
      <c r="D83" s="5">
        <v>11.6</v>
      </c>
    </row>
    <row r="84" spans="1:4" ht="63">
      <c r="A84" s="12" t="s">
        <v>119</v>
      </c>
      <c r="B84" s="10" t="s">
        <v>36</v>
      </c>
      <c r="C84" s="5" t="s">
        <v>118</v>
      </c>
      <c r="D84" s="5">
        <v>76.4</v>
      </c>
    </row>
    <row r="85" spans="1:4" ht="94.5">
      <c r="A85" s="12" t="s">
        <v>41</v>
      </c>
      <c r="B85" s="10" t="s">
        <v>36</v>
      </c>
      <c r="C85" s="5" t="s">
        <v>42</v>
      </c>
      <c r="D85" s="5">
        <v>1031.5</v>
      </c>
    </row>
    <row r="86" spans="1:4" ht="63">
      <c r="A86" s="12" t="s">
        <v>168</v>
      </c>
      <c r="B86" s="10" t="s">
        <v>36</v>
      </c>
      <c r="C86" s="5" t="s">
        <v>167</v>
      </c>
      <c r="D86" s="5">
        <v>0.6</v>
      </c>
    </row>
    <row r="87" spans="1:4" ht="15.75">
      <c r="A87" s="12" t="s">
        <v>172</v>
      </c>
      <c r="B87" s="10" t="s">
        <v>36</v>
      </c>
      <c r="C87" s="5" t="s">
        <v>171</v>
      </c>
      <c r="D87" s="5">
        <v>2.4</v>
      </c>
    </row>
    <row r="88" spans="1:4" ht="15.75">
      <c r="A88" s="12" t="s">
        <v>142</v>
      </c>
      <c r="B88" s="10" t="s">
        <v>36</v>
      </c>
      <c r="C88" s="5" t="s">
        <v>143</v>
      </c>
      <c r="D88" s="5">
        <v>61.5</v>
      </c>
    </row>
    <row r="89" spans="1:4" ht="94.5">
      <c r="A89" s="12" t="s">
        <v>173</v>
      </c>
      <c r="B89" s="10" t="s">
        <v>36</v>
      </c>
      <c r="C89" s="5" t="s">
        <v>174</v>
      </c>
      <c r="D89" s="5">
        <v>2.4</v>
      </c>
    </row>
    <row r="90" spans="1:4" ht="47.25">
      <c r="A90" s="29" t="s">
        <v>182</v>
      </c>
      <c r="B90" s="10" t="s">
        <v>36</v>
      </c>
      <c r="C90" s="5" t="s">
        <v>175</v>
      </c>
      <c r="D90" s="5">
        <v>-14.9</v>
      </c>
    </row>
    <row r="91" spans="1:4" ht="110.25">
      <c r="A91" s="12" t="s">
        <v>165</v>
      </c>
      <c r="B91" s="10" t="s">
        <v>36</v>
      </c>
      <c r="C91" s="5" t="s">
        <v>176</v>
      </c>
      <c r="D91" s="5">
        <v>0.5</v>
      </c>
    </row>
    <row r="92" spans="1:4" ht="94.5">
      <c r="A92" s="12" t="s">
        <v>96</v>
      </c>
      <c r="B92" s="10" t="s">
        <v>36</v>
      </c>
      <c r="C92" s="5" t="s">
        <v>97</v>
      </c>
      <c r="D92" s="5">
        <v>0.7</v>
      </c>
    </row>
    <row r="93" spans="1:4" ht="23.25" customHeight="1">
      <c r="A93" s="16" t="s">
        <v>144</v>
      </c>
      <c r="B93" s="7" t="s">
        <v>145</v>
      </c>
      <c r="C93" s="5"/>
      <c r="D93" s="14">
        <f>D94</f>
        <v>5.7</v>
      </c>
    </row>
    <row r="94" spans="1:4" ht="63">
      <c r="A94" s="12" t="s">
        <v>9</v>
      </c>
      <c r="B94" s="10" t="s">
        <v>145</v>
      </c>
      <c r="C94" s="5" t="s">
        <v>10</v>
      </c>
      <c r="D94" s="5">
        <v>5.7</v>
      </c>
    </row>
    <row r="95" spans="1:4" ht="31.5">
      <c r="A95" s="6" t="s">
        <v>43</v>
      </c>
      <c r="B95" s="7" t="s">
        <v>44</v>
      </c>
      <c r="C95" s="14"/>
      <c r="D95" s="14">
        <f>D96</f>
        <v>37.1</v>
      </c>
    </row>
    <row r="96" spans="1:4" ht="31.5">
      <c r="A96" s="12" t="s">
        <v>45</v>
      </c>
      <c r="B96" s="10" t="s">
        <v>44</v>
      </c>
      <c r="C96" s="5" t="s">
        <v>46</v>
      </c>
      <c r="D96" s="5">
        <v>37.1</v>
      </c>
    </row>
    <row r="97" spans="1:4" ht="47.25">
      <c r="A97" s="6" t="s">
        <v>125</v>
      </c>
      <c r="B97" s="7" t="s">
        <v>47</v>
      </c>
      <c r="C97" s="14"/>
      <c r="D97" s="14">
        <f>SUM(D98:D106)</f>
        <v>7307.8</v>
      </c>
    </row>
    <row r="98" spans="1:4" ht="110.25">
      <c r="A98" s="26" t="s">
        <v>48</v>
      </c>
      <c r="B98" s="10" t="s">
        <v>47</v>
      </c>
      <c r="C98" s="5" t="s">
        <v>81</v>
      </c>
      <c r="D98" s="5">
        <v>1250.7</v>
      </c>
    </row>
    <row r="99" spans="1:4" ht="110.25">
      <c r="A99" s="26" t="s">
        <v>61</v>
      </c>
      <c r="B99" s="10" t="s">
        <v>47</v>
      </c>
      <c r="C99" s="5" t="s">
        <v>62</v>
      </c>
      <c r="D99" s="5">
        <v>49.3</v>
      </c>
    </row>
    <row r="100" spans="1:4" ht="94.5">
      <c r="A100" s="12" t="s">
        <v>49</v>
      </c>
      <c r="B100" s="10" t="s">
        <v>47</v>
      </c>
      <c r="C100" s="5" t="s">
        <v>99</v>
      </c>
      <c r="D100" s="5">
        <v>904.4</v>
      </c>
    </row>
    <row r="101" spans="1:4" ht="78.75">
      <c r="A101" s="12" t="s">
        <v>104</v>
      </c>
      <c r="B101" s="10" t="s">
        <v>47</v>
      </c>
      <c r="C101" s="5" t="s">
        <v>98</v>
      </c>
      <c r="D101" s="5">
        <v>23.5</v>
      </c>
    </row>
    <row r="102" spans="1:4" ht="110.25">
      <c r="A102" s="12" t="s">
        <v>180</v>
      </c>
      <c r="B102" s="22" t="s">
        <v>47</v>
      </c>
      <c r="C102" s="18" t="s">
        <v>8</v>
      </c>
      <c r="D102" s="18">
        <v>1.5</v>
      </c>
    </row>
    <row r="103" spans="1:4" ht="78.75">
      <c r="A103" s="28" t="s">
        <v>54</v>
      </c>
      <c r="B103" s="22" t="s">
        <v>47</v>
      </c>
      <c r="C103" s="18" t="s">
        <v>166</v>
      </c>
      <c r="D103" s="18">
        <v>30.5</v>
      </c>
    </row>
    <row r="104" spans="1:4" ht="63">
      <c r="A104" s="12" t="s">
        <v>50</v>
      </c>
      <c r="B104" s="10" t="s">
        <v>47</v>
      </c>
      <c r="C104" s="5" t="s">
        <v>82</v>
      </c>
      <c r="D104" s="5">
        <v>225.1</v>
      </c>
    </row>
    <row r="105" spans="1:4" ht="141.75">
      <c r="A105" s="12" t="s">
        <v>178</v>
      </c>
      <c r="B105" s="10" t="s">
        <v>47</v>
      </c>
      <c r="C105" s="5" t="s">
        <v>177</v>
      </c>
      <c r="D105" s="11">
        <v>2500</v>
      </c>
    </row>
    <row r="106" spans="1:4" ht="31.5">
      <c r="A106" s="12" t="s">
        <v>22</v>
      </c>
      <c r="B106" s="10" t="s">
        <v>47</v>
      </c>
      <c r="C106" s="5" t="s">
        <v>23</v>
      </c>
      <c r="D106" s="5">
        <v>2322.8</v>
      </c>
    </row>
    <row r="107" spans="1:4" ht="31.5">
      <c r="A107" s="25" t="s">
        <v>84</v>
      </c>
      <c r="B107" s="7" t="s">
        <v>83</v>
      </c>
      <c r="C107" s="14"/>
      <c r="D107" s="8">
        <f>D108</f>
        <v>26.6</v>
      </c>
    </row>
    <row r="108" spans="1:4" ht="63">
      <c r="A108" s="12" t="s">
        <v>9</v>
      </c>
      <c r="B108" s="10" t="s">
        <v>83</v>
      </c>
      <c r="C108" s="5" t="s">
        <v>33</v>
      </c>
      <c r="D108" s="11">
        <v>26.6</v>
      </c>
    </row>
    <row r="109" spans="1:4" ht="24" customHeight="1">
      <c r="A109" s="16" t="s">
        <v>146</v>
      </c>
      <c r="B109" s="7" t="s">
        <v>147</v>
      </c>
      <c r="C109" s="5"/>
      <c r="D109" s="8">
        <f>D110</f>
        <v>52</v>
      </c>
    </row>
    <row r="110" spans="1:4" ht="63">
      <c r="A110" s="12" t="s">
        <v>9</v>
      </c>
      <c r="B110" s="10" t="s">
        <v>147</v>
      </c>
      <c r="C110" s="5" t="s">
        <v>33</v>
      </c>
      <c r="D110" s="11">
        <v>52</v>
      </c>
    </row>
    <row r="111" spans="1:4" ht="31.5">
      <c r="A111" s="25" t="s">
        <v>181</v>
      </c>
      <c r="B111" s="10"/>
      <c r="C111" s="5"/>
      <c r="D111" s="11">
        <f>D112</f>
        <v>0.5</v>
      </c>
    </row>
    <row r="112" spans="1:4" ht="63">
      <c r="A112" s="12" t="s">
        <v>9</v>
      </c>
      <c r="B112" s="10" t="s">
        <v>179</v>
      </c>
      <c r="C112" s="5" t="s">
        <v>33</v>
      </c>
      <c r="D112" s="11">
        <v>0.5</v>
      </c>
    </row>
    <row r="113" spans="1:4" ht="18.75">
      <c r="A113" s="39" t="s">
        <v>51</v>
      </c>
      <c r="B113" s="40"/>
      <c r="C113" s="40"/>
      <c r="D113" s="41">
        <f>D14+D34+D39+D41+D50+D63+D73+D75+D95+D97+D107+D47+D61+D109+D93+D111</f>
        <v>391789.19999999995</v>
      </c>
    </row>
  </sheetData>
  <sheetProtection/>
  <mergeCells count="9">
    <mergeCell ref="A2:D2"/>
    <mergeCell ref="A4:D4"/>
    <mergeCell ref="B12:C12"/>
    <mergeCell ref="A12:A13"/>
    <mergeCell ref="D12:D13"/>
    <mergeCell ref="A3:D3"/>
    <mergeCell ref="A5:D5"/>
    <mergeCell ref="A8:D8"/>
    <mergeCell ref="A9:D9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2012-04-06T04:36:36Z</cp:lastPrinted>
  <dcterms:created xsi:type="dcterms:W3CDTF">1996-10-08T23:32:33Z</dcterms:created>
  <dcterms:modified xsi:type="dcterms:W3CDTF">2014-01-24T11:24:45Z</dcterms:modified>
  <cp:category/>
  <cp:version/>
  <cp:contentType/>
  <cp:contentStatus/>
</cp:coreProperties>
</file>