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<sst xmlns="http://schemas.openxmlformats.org/spreadsheetml/2006/main" count="97" uniqueCount="97">
  <si>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</si>
  <si>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</si>
  <si>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</si>
  <si>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</si>
  <si>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</si>
  <si>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</si>
  <si>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</si>
  <si>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</si>
  <si>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</si>
  <si>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</si>
  <si>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</si>
  <si>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</si>
  <si>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</si>
  <si>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</si>
  <si>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</si>
  <si>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</si>
  <si>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</si>
  <si>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</si>
  <si>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</si>
  <si>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</si>
  <si>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</si>
  <si>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</si>
  <si>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</si>
  <si>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</si>
  <si>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</si>
  <si>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</si>
  <si>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</si>
  <si>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</si>
  <si>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</si>
  <si>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</si>
  <si>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</si>
  <si>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</si>
  <si>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</si>
  <si>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</si>
  <si>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</si>
  <si>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</si>
  <si>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</si>
  <si>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</si>
  <si>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</si>
  <si>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</si>
  <si>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</si>
  <si>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</si>
  <si>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</si>
  <si>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</si>
  <si>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</si>
  <si>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</si>
  <si>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</si>
  <si>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</si>
  <si>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</si>
  <si>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</si>
  <si>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</si>
  <si>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</si>
  <si>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</si>
  <si>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</si>
  <si>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</si>
  <si>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</si>
  <si>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</si>
  <si>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</si>
  <si>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</si>
  <si>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</si>
  <si>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</si>
  <si>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</si>
  <si>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</si>
  <si>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</si>
  <si>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</si>
  <si>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</si>
  <si>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</si>
  <si>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</si>
  <si>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</si>
  <si>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 xml:space="preserve">Большемурашкинского муниципального района </t>
  </si>
  <si>
    <t>О410</t>
  </si>
  <si>
    <t>Уточненный план на 2014год.</t>
  </si>
  <si>
    <t>9.1.Пенсионное обеспечение</t>
  </si>
  <si>
    <t>9.2. Социальное обеспечение населения</t>
  </si>
  <si>
    <t>9.3.Охрана семьи и детства</t>
  </si>
  <si>
    <t>9.4.Другие вопросы в области социальной политики</t>
  </si>
  <si>
    <t>за 6 месяцев  2014 года"</t>
  </si>
  <si>
    <t>по разделам, подразделам классификации расходов бюджета за  6 месяцев  2014 года</t>
  </si>
  <si>
    <t>Исполнено за 6 месяцев 2014 года</t>
  </si>
  <si>
    <t>О105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</si>
  <si>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</si>
  <si>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(финансово-бюджетного) надзора</t>
  </si>
  <si>
    <t>1.6.Резервные фонды</t>
  </si>
  <si>
    <t>1.7.Другие общегосударственные вопросы</t>
  </si>
  <si>
    <t>О401</t>
  </si>
  <si>
    <t>4.1.Общеэкономические вопросы</t>
  </si>
  <si>
    <t xml:space="preserve">4.2.Сельское хозяйство и рыболовство              </t>
  </si>
  <si>
    <t>О406</t>
  </si>
  <si>
    <t>4.3.Водное хозяйство</t>
  </si>
  <si>
    <t xml:space="preserve">4.4.Транспорт                          </t>
  </si>
  <si>
    <t>4.5.Связь и информатика</t>
  </si>
  <si>
    <t>4.6.Другие вопросы в области национальной экономики</t>
  </si>
  <si>
    <t>О503</t>
  </si>
  <si>
    <t>5.3.Благоустройство</t>
  </si>
  <si>
    <t>5.4 Другие вопросы в области жилищно-коммунального хозяйства</t>
  </si>
  <si>
    <t xml:space="preserve">            к решению Земского собрания   </t>
  </si>
  <si>
    <t xml:space="preserve">            " Об  исполнении районного бюджета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</si>
</sst>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3" fontId="9" fillId="33" borderId="10" xfId="0" applyNumberFormat="1" applyFont="1" applyFill="1" applyBorder="1" applyAlignment="1">
      <alignment horizontal="center" vertical="top" wrapText="1"/>
    </xf>
    <xf numFmtId="173" fontId="13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0" borderId="0" xfId="0" applyFont="1" applyAlignment="1">
      <alignment horizontal="right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 readingOrder="1"/>
    </xf>
    <xf numFmtId="0" fontId="7" fillId="0" borderId="12" xfId="0" applyFont="1" applyBorder="1" applyAlignment="1">
      <alignment vertical="top" wrapText="1" readingOrder="1"/>
    </xf>
    <xf numFmtId="0" fontId="7" fillId="0" borderId="13" xfId="0" applyFont="1" applyBorder="1" applyAlignment="1">
      <alignment vertical="top" wrapText="1" readingOrder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5"/>
      <c r="B1" s="5"/>
      <c r="C1" s="21"/>
      <c r="D1" s="22"/>
      <c r="E1" s="30" t="s">
        <v>55</v>
      </c>
      <c r="F1" s="30"/>
      <c r="G1" s="30"/>
    </row>
    <row r="2" spans="1:7" ht="18.75">
      <c r="A2" s="5"/>
      <c r="B2" s="5"/>
      <c r="C2" s="30" t="s">
        <v>95</v>
      </c>
      <c r="D2" s="30"/>
      <c r="E2" s="30"/>
      <c r="F2" s="30"/>
      <c r="G2" s="30"/>
    </row>
    <row r="3" spans="1:7" ht="18.75">
      <c r="A3" s="30" t="s">
        <v>69</v>
      </c>
      <c r="B3" s="59"/>
      <c r="C3" s="59"/>
      <c r="D3" s="59"/>
      <c r="E3" s="59"/>
      <c r="F3" s="59"/>
      <c r="G3" s="59"/>
    </row>
    <row r="4" spans="1:7" ht="18.75">
      <c r="A4" s="5"/>
      <c r="B4" s="5"/>
      <c r="C4" s="30" t="s">
        <v>96</v>
      </c>
      <c r="D4" s="30"/>
      <c r="E4" s="30"/>
      <c r="F4" s="30"/>
      <c r="G4" s="30"/>
    </row>
    <row r="5" spans="1:7" ht="18.75">
      <c r="A5" s="30" t="s">
        <v>76</v>
      </c>
      <c r="B5" s="59"/>
      <c r="C5" s="59"/>
      <c r="D5" s="59"/>
      <c r="E5" s="59"/>
      <c r="F5" s="59"/>
      <c r="G5" s="59"/>
    </row>
    <row r="6" spans="1:7" ht="15.75">
      <c r="A6" s="5"/>
      <c r="B6" s="5"/>
      <c r="C6" s="5"/>
      <c r="D6" s="5"/>
      <c r="E6" s="5"/>
      <c r="F6" s="5"/>
      <c r="G6" s="5"/>
    </row>
    <row r="7" spans="1:7" ht="18.75">
      <c r="A7" s="64" t="s">
        <v>54</v>
      </c>
      <c r="B7" s="64"/>
      <c r="C7" s="64"/>
      <c r="D7" s="64"/>
      <c r="E7" s="64"/>
      <c r="F7" s="64"/>
      <c r="G7" s="64"/>
    </row>
    <row r="8" spans="1:7" ht="18.75">
      <c r="A8" s="64" t="s">
        <v>77</v>
      </c>
      <c r="B8" s="64"/>
      <c r="C8" s="64"/>
      <c r="D8" s="64"/>
      <c r="E8" s="64"/>
      <c r="F8" s="64"/>
      <c r="G8" s="64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29</v>
      </c>
      <c r="B10" s="65" t="s">
        <v>30</v>
      </c>
      <c r="C10" s="65"/>
      <c r="D10" s="66"/>
      <c r="E10" s="8" t="s">
        <v>71</v>
      </c>
      <c r="F10" s="9" t="s">
        <v>78</v>
      </c>
      <c r="G10" s="10" t="s">
        <v>23</v>
      </c>
    </row>
    <row r="11" spans="1:7" ht="15.75">
      <c r="A11" s="7">
        <v>1</v>
      </c>
      <c r="B11" s="61">
        <v>2</v>
      </c>
      <c r="C11" s="62"/>
      <c r="D11" s="63"/>
      <c r="E11" s="11">
        <v>3</v>
      </c>
      <c r="F11" s="12">
        <v>4</v>
      </c>
      <c r="G11" s="13">
        <v>5</v>
      </c>
    </row>
    <row r="12" spans="1:7" ht="18.75" customHeight="1">
      <c r="A12" s="14" t="s">
        <v>1</v>
      </c>
      <c r="B12" s="53" t="s">
        <v>27</v>
      </c>
      <c r="C12" s="54"/>
      <c r="D12" s="55"/>
      <c r="E12" s="15">
        <f>E13+E14+E15+E17+E18+E19+E16</f>
        <v>36869.1</v>
      </c>
      <c r="F12" s="15">
        <f>F13+F14+F15+F17+F18+F19</f>
        <v>16407.100000000002</v>
      </c>
      <c r="G12" s="15">
        <f>(F12/E12)*100</f>
        <v>44.50095066058027</v>
      </c>
    </row>
    <row r="13" spans="1:7" ht="46.5" customHeight="1">
      <c r="A13" s="16" t="s">
        <v>31</v>
      </c>
      <c r="B13" s="33" t="s">
        <v>32</v>
      </c>
      <c r="C13" s="34"/>
      <c r="D13" s="35"/>
      <c r="E13" s="17">
        <v>733.9</v>
      </c>
      <c r="F13" s="17">
        <v>360.6</v>
      </c>
      <c r="G13" s="17">
        <f aca="true" t="shared" si="0" ref="G13:G49">(F13/E13)*100</f>
        <v>49.13475950401963</v>
      </c>
    </row>
    <row r="14" spans="1:7" ht="54" customHeight="1">
      <c r="A14" s="18" t="s">
        <v>2</v>
      </c>
      <c r="B14" s="41" t="s">
        <v>33</v>
      </c>
      <c r="C14" s="42"/>
      <c r="D14" s="42"/>
      <c r="E14" s="17">
        <v>752.9</v>
      </c>
      <c r="F14" s="17">
        <v>313.6</v>
      </c>
      <c r="G14" s="17">
        <f t="shared" si="0"/>
        <v>41.65227785894541</v>
      </c>
    </row>
    <row r="15" spans="1:7" ht="66" customHeight="1">
      <c r="A15" s="18" t="s">
        <v>3</v>
      </c>
      <c r="B15" s="41" t="s">
        <v>34</v>
      </c>
      <c r="C15" s="42"/>
      <c r="D15" s="42"/>
      <c r="E15" s="17">
        <v>21234.8</v>
      </c>
      <c r="F15" s="17">
        <v>10273.7</v>
      </c>
      <c r="G15" s="17">
        <f t="shared" si="0"/>
        <v>48.38143048203892</v>
      </c>
    </row>
    <row r="16" spans="1:7" ht="23.25" customHeight="1">
      <c r="A16" s="18" t="s">
        <v>79</v>
      </c>
      <c r="B16" s="27" t="s">
        <v>80</v>
      </c>
      <c r="C16" s="28"/>
      <c r="D16" s="29"/>
      <c r="E16" s="17">
        <v>3.4</v>
      </c>
      <c r="F16" s="17"/>
      <c r="G16" s="17"/>
    </row>
    <row r="17" spans="1:7" ht="48" customHeight="1">
      <c r="A17" s="18" t="s">
        <v>4</v>
      </c>
      <c r="B17" s="41" t="s">
        <v>81</v>
      </c>
      <c r="C17" s="42"/>
      <c r="D17" s="42"/>
      <c r="E17" s="17">
        <v>7820.5</v>
      </c>
      <c r="F17" s="17">
        <v>3842.7</v>
      </c>
      <c r="G17" s="17">
        <f t="shared" si="0"/>
        <v>49.1362444856467</v>
      </c>
    </row>
    <row r="18" spans="1:7" ht="15.75">
      <c r="A18" s="16" t="s">
        <v>35</v>
      </c>
      <c r="B18" s="41" t="s">
        <v>82</v>
      </c>
      <c r="C18" s="42"/>
      <c r="D18" s="42"/>
      <c r="E18" s="17">
        <v>100</v>
      </c>
      <c r="F18" s="17"/>
      <c r="G18" s="17"/>
    </row>
    <row r="19" spans="1:7" ht="21.75" customHeight="1">
      <c r="A19" s="16" t="s">
        <v>36</v>
      </c>
      <c r="B19" s="41" t="s">
        <v>83</v>
      </c>
      <c r="C19" s="42"/>
      <c r="D19" s="42"/>
      <c r="E19" s="17">
        <v>6223.6</v>
      </c>
      <c r="F19" s="19">
        <v>1616.5</v>
      </c>
      <c r="G19" s="17">
        <f t="shared" si="0"/>
        <v>25.973712963558064</v>
      </c>
    </row>
    <row r="20" spans="1:7" ht="15" customHeight="1">
      <c r="A20" s="25" t="s">
        <v>37</v>
      </c>
      <c r="B20" s="72" t="s">
        <v>38</v>
      </c>
      <c r="C20" s="73"/>
      <c r="D20" s="56"/>
      <c r="E20" s="15">
        <v>478.9</v>
      </c>
      <c r="F20" s="23">
        <v>239.4</v>
      </c>
      <c r="G20" s="15">
        <f t="shared" si="0"/>
        <v>49.98955940697432</v>
      </c>
    </row>
    <row r="21" spans="1:7" ht="20.25" customHeight="1">
      <c r="A21" s="16" t="s">
        <v>39</v>
      </c>
      <c r="B21" s="60" t="s">
        <v>40</v>
      </c>
      <c r="C21" s="51"/>
      <c r="D21" s="52"/>
      <c r="E21" s="17">
        <v>478.9</v>
      </c>
      <c r="F21" s="19">
        <v>239.4</v>
      </c>
      <c r="G21" s="17">
        <f t="shared" si="0"/>
        <v>49.98955940697432</v>
      </c>
    </row>
    <row r="22" spans="1:7" ht="30.75" customHeight="1">
      <c r="A22" s="14" t="s">
        <v>5</v>
      </c>
      <c r="B22" s="31" t="s">
        <v>41</v>
      </c>
      <c r="C22" s="32"/>
      <c r="D22" s="32"/>
      <c r="E22" s="15">
        <f>E23+E24</f>
        <v>9235.6</v>
      </c>
      <c r="F22" s="15">
        <f>F23+F24</f>
        <v>4054.8999999999996</v>
      </c>
      <c r="G22" s="15">
        <f t="shared" si="0"/>
        <v>43.9051063276885</v>
      </c>
    </row>
    <row r="23" spans="1:7" ht="51" customHeight="1">
      <c r="A23" s="18" t="s">
        <v>6</v>
      </c>
      <c r="B23" s="41" t="s">
        <v>56</v>
      </c>
      <c r="C23" s="42"/>
      <c r="D23" s="42"/>
      <c r="E23" s="17">
        <v>2690.1</v>
      </c>
      <c r="F23" s="17">
        <v>944.8</v>
      </c>
      <c r="G23" s="17">
        <f t="shared" si="0"/>
        <v>35.121370952752685</v>
      </c>
    </row>
    <row r="24" spans="1:7" ht="20.25" customHeight="1">
      <c r="A24" s="16" t="s">
        <v>25</v>
      </c>
      <c r="B24" s="51" t="s">
        <v>57</v>
      </c>
      <c r="C24" s="51"/>
      <c r="D24" s="52"/>
      <c r="E24" s="17">
        <v>6545.5</v>
      </c>
      <c r="F24" s="17">
        <v>3110.1</v>
      </c>
      <c r="G24" s="17">
        <f t="shared" si="0"/>
        <v>47.515086700786796</v>
      </c>
    </row>
    <row r="25" spans="1:7" ht="15" customHeight="1">
      <c r="A25" s="14" t="s">
        <v>7</v>
      </c>
      <c r="B25" s="31" t="s">
        <v>42</v>
      </c>
      <c r="C25" s="32"/>
      <c r="D25" s="32"/>
      <c r="E25" s="15">
        <f>SUM(E26:E31)</f>
        <v>46570.899999999994</v>
      </c>
      <c r="F25" s="15">
        <f>SUM(F26:F31)</f>
        <v>26718.399999999998</v>
      </c>
      <c r="G25" s="15">
        <f t="shared" si="0"/>
        <v>57.37144869435635</v>
      </c>
    </row>
    <row r="26" spans="1:7" ht="15" customHeight="1">
      <c r="A26" s="18" t="s">
        <v>84</v>
      </c>
      <c r="B26" s="27" t="s">
        <v>85</v>
      </c>
      <c r="C26" s="39"/>
      <c r="D26" s="40"/>
      <c r="E26" s="17">
        <v>30</v>
      </c>
      <c r="F26" s="17">
        <v>21.7</v>
      </c>
      <c r="G26" s="17">
        <f t="shared" si="0"/>
        <v>72.33333333333333</v>
      </c>
    </row>
    <row r="27" spans="1:7" ht="15.75" customHeight="1">
      <c r="A27" s="18" t="s">
        <v>8</v>
      </c>
      <c r="B27" s="41" t="s">
        <v>86</v>
      </c>
      <c r="C27" s="42"/>
      <c r="D27" s="42"/>
      <c r="E27" s="17">
        <v>40642.2</v>
      </c>
      <c r="F27" s="17">
        <v>23383.1</v>
      </c>
      <c r="G27" s="17">
        <f t="shared" si="0"/>
        <v>57.53404097219147</v>
      </c>
    </row>
    <row r="28" spans="1:7" ht="15.75" customHeight="1">
      <c r="A28" s="18" t="s">
        <v>87</v>
      </c>
      <c r="B28" s="27" t="s">
        <v>88</v>
      </c>
      <c r="C28" s="28"/>
      <c r="D28" s="29"/>
      <c r="E28" s="17">
        <v>251.6</v>
      </c>
      <c r="F28" s="17">
        <v>0</v>
      </c>
      <c r="G28" s="17">
        <f t="shared" si="0"/>
        <v>0</v>
      </c>
    </row>
    <row r="29" spans="1:7" ht="15" customHeight="1">
      <c r="A29" s="18" t="s">
        <v>9</v>
      </c>
      <c r="B29" s="52" t="s">
        <v>89</v>
      </c>
      <c r="C29" s="58"/>
      <c r="D29" s="58"/>
      <c r="E29" s="17">
        <v>3854.8</v>
      </c>
      <c r="F29" s="26">
        <v>2655.6</v>
      </c>
      <c r="G29" s="17">
        <f t="shared" si="0"/>
        <v>68.89073363079797</v>
      </c>
    </row>
    <row r="30" spans="1:7" ht="15" customHeight="1">
      <c r="A30" s="18" t="s">
        <v>70</v>
      </c>
      <c r="B30" s="60" t="s">
        <v>90</v>
      </c>
      <c r="C30" s="67"/>
      <c r="D30" s="68"/>
      <c r="E30" s="17">
        <v>24.6</v>
      </c>
      <c r="F30" s="17">
        <v>14</v>
      </c>
      <c r="G30" s="17">
        <f t="shared" si="0"/>
        <v>56.91056910569105</v>
      </c>
    </row>
    <row r="31" spans="1:7" ht="17.25" customHeight="1">
      <c r="A31" s="18" t="s">
        <v>10</v>
      </c>
      <c r="B31" s="41" t="s">
        <v>91</v>
      </c>
      <c r="C31" s="42"/>
      <c r="D31" s="42"/>
      <c r="E31" s="17">
        <v>1767.7</v>
      </c>
      <c r="F31" s="19">
        <v>644</v>
      </c>
      <c r="G31" s="17">
        <f t="shared" si="0"/>
        <v>36.43152118572156</v>
      </c>
    </row>
    <row r="32" spans="1:7" ht="15.75">
      <c r="A32" s="14" t="s">
        <v>11</v>
      </c>
      <c r="B32" s="31" t="s">
        <v>43</v>
      </c>
      <c r="C32" s="32"/>
      <c r="D32" s="32"/>
      <c r="E32" s="15">
        <f>SUM(E33:E36)</f>
        <v>84598</v>
      </c>
      <c r="F32" s="15">
        <f>SUM(F33:F36)</f>
        <v>479.1</v>
      </c>
      <c r="G32" s="15">
        <f t="shared" si="0"/>
        <v>0.5663254450459821</v>
      </c>
    </row>
    <row r="33" spans="1:7" ht="15" customHeight="1">
      <c r="A33" s="18" t="s">
        <v>12</v>
      </c>
      <c r="B33" s="41" t="s">
        <v>44</v>
      </c>
      <c r="C33" s="42"/>
      <c r="D33" s="42"/>
      <c r="E33" s="17">
        <v>77851.4</v>
      </c>
      <c r="F33" s="17"/>
      <c r="G33" s="17">
        <f t="shared" si="0"/>
        <v>0</v>
      </c>
    </row>
    <row r="34" spans="1:7" ht="15.75" customHeight="1">
      <c r="A34" s="18" t="s">
        <v>13</v>
      </c>
      <c r="B34" s="41" t="s">
        <v>45</v>
      </c>
      <c r="C34" s="42"/>
      <c r="D34" s="42"/>
      <c r="E34" s="17">
        <v>6151.4</v>
      </c>
      <c r="F34" s="17">
        <v>161.9</v>
      </c>
      <c r="G34" s="17">
        <f t="shared" si="0"/>
        <v>2.631921188672498</v>
      </c>
    </row>
    <row r="35" spans="1:7" ht="15.75" customHeight="1">
      <c r="A35" s="18" t="s">
        <v>92</v>
      </c>
      <c r="B35" s="27" t="s">
        <v>93</v>
      </c>
      <c r="C35" s="28"/>
      <c r="D35" s="29"/>
      <c r="E35" s="17">
        <v>6.1</v>
      </c>
      <c r="F35" s="17">
        <v>4.2</v>
      </c>
      <c r="G35" s="17">
        <f t="shared" si="0"/>
        <v>68.85245901639345</v>
      </c>
    </row>
    <row r="36" spans="1:7" ht="31.5" customHeight="1">
      <c r="A36" s="16" t="s">
        <v>26</v>
      </c>
      <c r="B36" s="51" t="s">
        <v>94</v>
      </c>
      <c r="C36" s="51"/>
      <c r="D36" s="52"/>
      <c r="E36" s="17">
        <v>589.1</v>
      </c>
      <c r="F36" s="17">
        <v>313</v>
      </c>
      <c r="G36" s="17">
        <f t="shared" si="0"/>
        <v>53.13189611271431</v>
      </c>
    </row>
    <row r="37" spans="1:7" ht="15" customHeight="1">
      <c r="A37" s="14" t="s">
        <v>14</v>
      </c>
      <c r="B37" s="31" t="s">
        <v>46</v>
      </c>
      <c r="C37" s="32"/>
      <c r="D37" s="32"/>
      <c r="E37" s="15">
        <v>50</v>
      </c>
      <c r="F37" s="15">
        <v>25</v>
      </c>
      <c r="G37" s="15">
        <f t="shared" si="0"/>
        <v>50</v>
      </c>
    </row>
    <row r="38" spans="1:7" ht="36.75" customHeight="1">
      <c r="A38" s="18" t="s">
        <v>28</v>
      </c>
      <c r="B38" s="45" t="s">
        <v>47</v>
      </c>
      <c r="C38" s="45"/>
      <c r="D38" s="41"/>
      <c r="E38" s="17">
        <v>50</v>
      </c>
      <c r="F38" s="17">
        <v>25</v>
      </c>
      <c r="G38" s="17">
        <f t="shared" si="0"/>
        <v>50</v>
      </c>
    </row>
    <row r="39" spans="1:7" ht="15.75">
      <c r="A39" s="14" t="s">
        <v>15</v>
      </c>
      <c r="B39" s="31" t="s">
        <v>48</v>
      </c>
      <c r="C39" s="32"/>
      <c r="D39" s="32"/>
      <c r="E39" s="15">
        <f>SUM(E40:E43)</f>
        <v>193655.4</v>
      </c>
      <c r="F39" s="15">
        <f>SUM(F40:F43)</f>
        <v>105102</v>
      </c>
      <c r="G39" s="15">
        <f t="shared" si="0"/>
        <v>54.27269262824584</v>
      </c>
    </row>
    <row r="40" spans="1:7" ht="15.75" customHeight="1">
      <c r="A40" s="18" t="s">
        <v>16</v>
      </c>
      <c r="B40" s="41" t="s">
        <v>49</v>
      </c>
      <c r="C40" s="42"/>
      <c r="D40" s="42"/>
      <c r="E40" s="17">
        <v>55899.5</v>
      </c>
      <c r="F40" s="17">
        <v>28539.8</v>
      </c>
      <c r="G40" s="17">
        <f t="shared" si="0"/>
        <v>51.05555505863201</v>
      </c>
    </row>
    <row r="41" spans="1:7" ht="15.75" customHeight="1">
      <c r="A41" s="18" t="s">
        <v>17</v>
      </c>
      <c r="B41" s="41" t="s">
        <v>50</v>
      </c>
      <c r="C41" s="42"/>
      <c r="D41" s="42"/>
      <c r="E41" s="17">
        <v>112708.1</v>
      </c>
      <c r="F41" s="17">
        <v>64424.2</v>
      </c>
      <c r="G41" s="17">
        <f t="shared" si="0"/>
        <v>57.16022184740937</v>
      </c>
    </row>
    <row r="42" spans="1:7" ht="15" customHeight="1">
      <c r="A42" s="18" t="s">
        <v>18</v>
      </c>
      <c r="B42" s="41" t="s">
        <v>51</v>
      </c>
      <c r="C42" s="42"/>
      <c r="D42" s="42"/>
      <c r="E42" s="17">
        <v>1150</v>
      </c>
      <c r="F42" s="17">
        <v>824.9</v>
      </c>
      <c r="G42" s="17">
        <f t="shared" si="0"/>
        <v>71.7304347826087</v>
      </c>
    </row>
    <row r="43" spans="1:7" ht="15" customHeight="1">
      <c r="A43" s="18" t="s">
        <v>19</v>
      </c>
      <c r="B43" s="41" t="s">
        <v>52</v>
      </c>
      <c r="C43" s="42"/>
      <c r="D43" s="42"/>
      <c r="E43" s="17">
        <v>23897.8</v>
      </c>
      <c r="F43" s="17">
        <v>11313.1</v>
      </c>
      <c r="G43" s="17">
        <f t="shared" si="0"/>
        <v>47.33950405476655</v>
      </c>
    </row>
    <row r="44" spans="1:7" ht="18" customHeight="1">
      <c r="A44" s="14" t="s">
        <v>20</v>
      </c>
      <c r="B44" s="56" t="s">
        <v>58</v>
      </c>
      <c r="C44" s="57"/>
      <c r="D44" s="57"/>
      <c r="E44" s="15">
        <f>E45+E46</f>
        <v>29900.6</v>
      </c>
      <c r="F44" s="15">
        <f>F45+F46</f>
        <v>15722.8</v>
      </c>
      <c r="G44" s="15">
        <f t="shared" si="0"/>
        <v>52.583560196116466</v>
      </c>
    </row>
    <row r="45" spans="1:7" ht="15" customHeight="1">
      <c r="A45" s="18" t="s">
        <v>21</v>
      </c>
      <c r="B45" s="41" t="s">
        <v>53</v>
      </c>
      <c r="C45" s="42"/>
      <c r="D45" s="42"/>
      <c r="E45" s="17">
        <v>24227.8</v>
      </c>
      <c r="F45" s="17">
        <v>13521.6</v>
      </c>
      <c r="G45" s="17">
        <f t="shared" si="0"/>
        <v>55.810267543895854</v>
      </c>
    </row>
    <row r="46" spans="1:7" ht="32.25" customHeight="1">
      <c r="A46" s="18" t="s">
        <v>22</v>
      </c>
      <c r="B46" s="41" t="s">
        <v>59</v>
      </c>
      <c r="C46" s="42"/>
      <c r="D46" s="42"/>
      <c r="E46" s="17">
        <v>5672.8</v>
      </c>
      <c r="F46" s="17">
        <v>2201.2</v>
      </c>
      <c r="G46" s="17">
        <f t="shared" si="0"/>
        <v>38.80270765759413</v>
      </c>
    </row>
    <row r="47" spans="1:7" ht="15" customHeight="1">
      <c r="A47" s="14">
        <v>1000</v>
      </c>
      <c r="B47" s="31" t="s">
        <v>60</v>
      </c>
      <c r="C47" s="32"/>
      <c r="D47" s="32"/>
      <c r="E47" s="15">
        <f>SUM(E48:E51)</f>
        <v>13437.5</v>
      </c>
      <c r="F47" s="15">
        <f>SUM(F48:F51)</f>
        <v>7835</v>
      </c>
      <c r="G47" s="15">
        <f t="shared" si="0"/>
        <v>58.306976744186045</v>
      </c>
    </row>
    <row r="48" spans="1:7" ht="15" customHeight="1">
      <c r="A48" s="18">
        <v>1001</v>
      </c>
      <c r="B48" s="27" t="s">
        <v>72</v>
      </c>
      <c r="C48" s="39"/>
      <c r="D48" s="40"/>
      <c r="E48" s="17">
        <v>3163.3</v>
      </c>
      <c r="F48" s="17">
        <v>1420.7</v>
      </c>
      <c r="G48" s="17">
        <f t="shared" si="0"/>
        <v>44.911959030126766</v>
      </c>
    </row>
    <row r="49" spans="1:7" ht="15" customHeight="1">
      <c r="A49" s="18">
        <v>1003</v>
      </c>
      <c r="B49" s="41" t="s">
        <v>73</v>
      </c>
      <c r="C49" s="42"/>
      <c r="D49" s="42"/>
      <c r="E49" s="17">
        <v>7386.9</v>
      </c>
      <c r="F49" s="17">
        <v>5909.2</v>
      </c>
      <c r="G49" s="17">
        <f t="shared" si="0"/>
        <v>79.99566800687704</v>
      </c>
    </row>
    <row r="50" spans="1:7" ht="15.75" customHeight="1">
      <c r="A50" s="18">
        <v>1004</v>
      </c>
      <c r="B50" s="41" t="s">
        <v>74</v>
      </c>
      <c r="C50" s="42"/>
      <c r="D50" s="42"/>
      <c r="E50" s="17">
        <v>2379.9</v>
      </c>
      <c r="F50" s="17">
        <v>313.3</v>
      </c>
      <c r="G50" s="17">
        <f aca="true" t="shared" si="1" ref="G50:G60">(F50/E50)*100</f>
        <v>13.16441867305349</v>
      </c>
    </row>
    <row r="51" spans="1:7" ht="20.25" customHeight="1">
      <c r="A51" s="18">
        <v>1006</v>
      </c>
      <c r="B51" s="45" t="s">
        <v>75</v>
      </c>
      <c r="C51" s="45"/>
      <c r="D51" s="41"/>
      <c r="E51" s="17">
        <v>507.4</v>
      </c>
      <c r="F51" s="17">
        <v>191.8</v>
      </c>
      <c r="G51" s="17">
        <f t="shared" si="1"/>
        <v>37.800551832873474</v>
      </c>
    </row>
    <row r="52" spans="1:7" ht="15" customHeight="1">
      <c r="A52" s="14">
        <v>1100</v>
      </c>
      <c r="B52" s="31" t="s">
        <v>61</v>
      </c>
      <c r="C52" s="32"/>
      <c r="D52" s="32"/>
      <c r="E52" s="15">
        <f>SUM(E53:E54)</f>
        <v>1506</v>
      </c>
      <c r="F52" s="15">
        <f>SUM(F53:F54)</f>
        <v>959.4000000000001</v>
      </c>
      <c r="G52" s="15">
        <f t="shared" si="1"/>
        <v>63.70517928286853</v>
      </c>
    </row>
    <row r="53" spans="1:7" ht="15" customHeight="1">
      <c r="A53" s="18">
        <v>1102</v>
      </c>
      <c r="B53" s="33" t="s">
        <v>62</v>
      </c>
      <c r="C53" s="34"/>
      <c r="D53" s="35"/>
      <c r="E53" s="17">
        <v>1111</v>
      </c>
      <c r="F53" s="17">
        <v>602.6</v>
      </c>
      <c r="G53" s="17">
        <f t="shared" si="1"/>
        <v>54.23942394239424</v>
      </c>
    </row>
    <row r="54" spans="1:7" ht="34.5" customHeight="1">
      <c r="A54" s="18">
        <v>1105</v>
      </c>
      <c r="B54" s="33" t="s">
        <v>63</v>
      </c>
      <c r="C54" s="34"/>
      <c r="D54" s="35"/>
      <c r="E54" s="17">
        <v>395</v>
      </c>
      <c r="F54" s="17">
        <v>356.8</v>
      </c>
      <c r="G54" s="17">
        <f t="shared" si="1"/>
        <v>90.32911392405065</v>
      </c>
    </row>
    <row r="55" spans="1:7" ht="15" customHeight="1">
      <c r="A55" s="14">
        <v>1200</v>
      </c>
      <c r="B55" s="36" t="s">
        <v>64</v>
      </c>
      <c r="C55" s="37"/>
      <c r="D55" s="38"/>
      <c r="E55" s="15">
        <v>1707.8</v>
      </c>
      <c r="F55" s="15">
        <v>841.7</v>
      </c>
      <c r="G55" s="15">
        <f t="shared" si="1"/>
        <v>49.28563063590585</v>
      </c>
    </row>
    <row r="56" spans="1:7" ht="18.75" customHeight="1">
      <c r="A56" s="18">
        <v>1202</v>
      </c>
      <c r="B56" s="33" t="s">
        <v>65</v>
      </c>
      <c r="C56" s="34"/>
      <c r="D56" s="35"/>
      <c r="E56" s="17">
        <v>1707.8</v>
      </c>
      <c r="F56" s="17">
        <v>841.7</v>
      </c>
      <c r="G56" s="17">
        <f t="shared" si="1"/>
        <v>49.28563063590585</v>
      </c>
    </row>
    <row r="57" spans="1:7" ht="23.25" customHeight="1">
      <c r="A57" s="14">
        <v>1400</v>
      </c>
      <c r="B57" s="36" t="s">
        <v>66</v>
      </c>
      <c r="C57" s="37"/>
      <c r="D57" s="38"/>
      <c r="E57" s="15">
        <f>E58+E59</f>
        <v>13048.1</v>
      </c>
      <c r="F57" s="15">
        <f>F58+F59</f>
        <v>5562.7</v>
      </c>
      <c r="G57" s="15">
        <f t="shared" si="1"/>
        <v>42.6322606356481</v>
      </c>
    </row>
    <row r="58" spans="1:7" ht="50.25" customHeight="1">
      <c r="A58" s="20">
        <v>1401</v>
      </c>
      <c r="B58" s="46" t="s">
        <v>67</v>
      </c>
      <c r="C58" s="47"/>
      <c r="D58" s="48"/>
      <c r="E58" s="17">
        <v>4229.1</v>
      </c>
      <c r="F58" s="17">
        <v>2114.6</v>
      </c>
      <c r="G58" s="17">
        <f t="shared" si="1"/>
        <v>50.00118228464685</v>
      </c>
    </row>
    <row r="59" spans="1:7" ht="48.75" customHeight="1">
      <c r="A59" s="18">
        <v>1403</v>
      </c>
      <c r="B59" s="45" t="s">
        <v>68</v>
      </c>
      <c r="C59" s="49"/>
      <c r="D59" s="50"/>
      <c r="E59" s="17">
        <v>8819</v>
      </c>
      <c r="F59" s="17">
        <v>3448.1</v>
      </c>
      <c r="G59" s="17">
        <f t="shared" si="1"/>
        <v>39.098537249121215</v>
      </c>
    </row>
    <row r="60" spans="1:7" ht="24.75" customHeight="1">
      <c r="A60" s="69" t="s">
        <v>0</v>
      </c>
      <c r="B60" s="70"/>
      <c r="C60" s="70"/>
      <c r="D60" s="71"/>
      <c r="E60" s="24">
        <f>E57+E55+E52+E47+E44+E39+E37+E32+E25+E22+E20+E12</f>
        <v>431057.9</v>
      </c>
      <c r="F60" s="24">
        <f>F57+F55+F52+F47+F44+F39+F37+F32+F25+F22+F20+F12</f>
        <v>183947.5</v>
      </c>
      <c r="G60" s="24">
        <f t="shared" si="1"/>
        <v>42.67350163400322</v>
      </c>
    </row>
    <row r="61" spans="2:7" ht="15">
      <c r="B61" s="44"/>
      <c r="C61" s="44"/>
      <c r="D61" s="44"/>
      <c r="E61" s="3"/>
      <c r="F61" s="3"/>
      <c r="G61" s="1"/>
    </row>
    <row r="62" spans="2:7" ht="12.75">
      <c r="B62" s="43"/>
      <c r="C62" s="43"/>
      <c r="D62" s="43"/>
      <c r="E62" s="2"/>
      <c r="F62" s="2"/>
      <c r="G62" s="2"/>
    </row>
  </sheetData>
  <sheetProtection/>
  <mergeCells count="60">
    <mergeCell ref="A3:G3"/>
    <mergeCell ref="B10:D10"/>
    <mergeCell ref="B16:D16"/>
    <mergeCell ref="B26:D26"/>
    <mergeCell ref="B30:D30"/>
    <mergeCell ref="A60:D60"/>
    <mergeCell ref="C2:G2"/>
    <mergeCell ref="C4:G4"/>
    <mergeCell ref="B17:D17"/>
    <mergeCell ref="B23:D23"/>
    <mergeCell ref="B18:D18"/>
    <mergeCell ref="B44:D44"/>
    <mergeCell ref="B25:D25"/>
    <mergeCell ref="B32:D32"/>
    <mergeCell ref="B27:D27"/>
    <mergeCell ref="B29:D29"/>
    <mergeCell ref="A5:G5"/>
    <mergeCell ref="B21:D21"/>
    <mergeCell ref="B11:D11"/>
    <mergeCell ref="A7:G7"/>
    <mergeCell ref="A8:G8"/>
    <mergeCell ref="B33:D33"/>
    <mergeCell ref="B36:D36"/>
    <mergeCell ref="B24:D24"/>
    <mergeCell ref="B22:D22"/>
    <mergeCell ref="B12:D12"/>
    <mergeCell ref="B15:D15"/>
    <mergeCell ref="B13:D13"/>
    <mergeCell ref="B14:D14"/>
    <mergeCell ref="B19:D19"/>
    <mergeCell ref="B20:D20"/>
    <mergeCell ref="B62:D62"/>
    <mergeCell ref="B50:D50"/>
    <mergeCell ref="B52:D52"/>
    <mergeCell ref="B61:D61"/>
    <mergeCell ref="B51:D51"/>
    <mergeCell ref="B58:D58"/>
    <mergeCell ref="B59:D59"/>
    <mergeCell ref="B57:D57"/>
    <mergeCell ref="B54:D54"/>
    <mergeCell ref="B56:D56"/>
    <mergeCell ref="B48:D48"/>
    <mergeCell ref="B49:D49"/>
    <mergeCell ref="B45:D45"/>
    <mergeCell ref="B46:D46"/>
    <mergeCell ref="B39:D39"/>
    <mergeCell ref="B40:D40"/>
    <mergeCell ref="B41:D41"/>
    <mergeCell ref="B42:D42"/>
    <mergeCell ref="B43:D43"/>
    <mergeCell ref="B28:D28"/>
    <mergeCell ref="B35:D35"/>
    <mergeCell ref="E1:G1"/>
    <mergeCell ref="B47:D47"/>
    <mergeCell ref="B53:D53"/>
    <mergeCell ref="B55:D55"/>
    <mergeCell ref="B31:D31"/>
    <mergeCell ref="B38:D38"/>
    <mergeCell ref="B34:D34"/>
    <mergeCell ref="B37:D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2014-04-08T12:02:28Z</cp:lastPrinted>
  <dcterms:created xsi:type="dcterms:W3CDTF">2008-07-08T13:26:58Z</dcterms:created>
  <dcterms:modified xsi:type="dcterms:W3CDTF">2014-07-10T06:25:56Z</dcterms:modified>
  <cp:category/>
  <cp:version/>
  <cp:contentType/>
  <cp:contentStatus/>
</cp:coreProperties>
</file>