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2"/>
  </bookViews>
  <sheets>
    <sheet name="Лист1" sheetId="1" r:id="rId1"/>
    <sheet name="Лист2" sheetId="2" r:id="rId2"/>
    <sheet name="Лист3" sheetId="3" r:id="rId3"/>
  </sheets>
  <definedNames/>
  <calcPr fullCalcOnLoad="1"/>
</workbook>
</file>

<file path=xl/sharedStrings.xml><?xml version="1.0" encoding="utf-8"?>
<sst xmlns="http://schemas.openxmlformats.org/spreadsheetml/2006/main" count="300" uniqueCount="190">
  <si>
    <t xml:space="preserve">                                                                                             </t>
  </si>
  <si>
    <t>Наименование показателя</t>
  </si>
  <si>
    <t>тыс.руб.</t>
  </si>
  <si>
    <t>Код бюджетной классификации</t>
  </si>
  <si>
    <t>администратора поступлений</t>
  </si>
  <si>
    <t>доходов районного бюджета</t>
  </si>
  <si>
    <t>Кассовое исполнение</t>
  </si>
  <si>
    <t>001</t>
  </si>
  <si>
    <t>Прочие поступления от использования имущества, находящегося в собственности муниципальных районов (за исключением имущества муниципальных автономных учреждений, а также имущества муниципальных унитарных предприятий, в том числе казенных)</t>
  </si>
  <si>
    <t>1 11 09045 05 0000 120</t>
  </si>
  <si>
    <t>Прочие поступления от денежных взысканий (штрафов) и иных сумм в возмещение ущерба, зачисляемые в бюджеты муниципальных районов</t>
  </si>
  <si>
    <t>1 16 90050 05 0000 140</t>
  </si>
  <si>
    <t>Возврат остатков субсидий и субвенций из бюджетов муниципальных районов</t>
  </si>
  <si>
    <t>Дотации бюджетам муниципальных районов на выравнивание уровня бюджетной обеспеченности</t>
  </si>
  <si>
    <t>2 02 01001 05 0000 151</t>
  </si>
  <si>
    <t>Дотации бюджетам муниципальных районов на поддержку мер по обеспечению сбалансированности бюджетов</t>
  </si>
  <si>
    <t>2 02 01003 05 0000 151</t>
  </si>
  <si>
    <t>Субвенции бюджетам муниципальных районов на осуществление первичного воинского учета на территориях, где отсутствуют военные комиссариаты</t>
  </si>
  <si>
    <t>2 02 03015 05 0000 151</t>
  </si>
  <si>
    <t>Субвенции бюджетам муниципальных районов на выполнение передаваемых полномочий субъектов Российской Федерации</t>
  </si>
  <si>
    <t>2 02 03024 05 0000 151</t>
  </si>
  <si>
    <t>074</t>
  </si>
  <si>
    <t>Прочие субсидии бюджетам муниципальных районов</t>
  </si>
  <si>
    <t>2 02 02999 05 0000 151</t>
  </si>
  <si>
    <t>Субвенции бюджетам муниципальных районов на компенсацию части родительской платы за содержание ребенка в муниципальных образовательных учреждениях, реализующих основную общеобразовательную программу дошкольного образования</t>
  </si>
  <si>
    <t>2 02 03029 05 0000 151</t>
  </si>
  <si>
    <t>Субвенции бюджетам муниципальных районов на оздоровление детей</t>
  </si>
  <si>
    <t>2 02 03033 05 0000 151</t>
  </si>
  <si>
    <t>082</t>
  </si>
  <si>
    <t>1 16 90050 05 0000140</t>
  </si>
  <si>
    <t>Федеральная налоговая служба</t>
  </si>
  <si>
    <t>182</t>
  </si>
  <si>
    <t>1 01 02010 01 0000 110</t>
  </si>
  <si>
    <t>1 01 02030 01 0000 110</t>
  </si>
  <si>
    <t>Единый налог на вмененный доход для отдельных видов деятельности</t>
  </si>
  <si>
    <t>Единый сельскохозяйственный налог</t>
  </si>
  <si>
    <t>Государственная пошлина по делам, рассматриваемым в судах общей юрисдикции, мировыми судьями (за исключением государственной пошлины по делам, рассматриваемым Верховным Судом Российской Федерации)</t>
  </si>
  <si>
    <t xml:space="preserve">1 08 03010 01 0000 110 </t>
  </si>
  <si>
    <t>Федеральная служба государственной регистрации, кадастра и картографии</t>
  </si>
  <si>
    <t>321</t>
  </si>
  <si>
    <t>Денежные взыскания (штрафы) за нарушение земельного законодательства</t>
  </si>
  <si>
    <t>1 16 25060 01 0000 140</t>
  </si>
  <si>
    <t>366</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</si>
  <si>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</si>
  <si>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автономных учреждений)</t>
  </si>
  <si>
    <t>Доходы от продажи земельных участков, государственная собственность на которые не разграничена и которые расположены в границах поселений</t>
  </si>
  <si>
    <t>Итого доходов</t>
  </si>
  <si>
    <t xml:space="preserve">                                                                                                                   Приложение 2</t>
  </si>
  <si>
    <t>2 19 05000 05 0000 151</t>
  </si>
  <si>
    <t>Федеральная служба по надзору в сфере природопользования</t>
  </si>
  <si>
    <t>048</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</si>
  <si>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автономных учреждений)</t>
  </si>
  <si>
    <t>1 11 05025 05 0000 120</t>
  </si>
  <si>
    <t>1 12 01010 01 0000 120</t>
  </si>
  <si>
    <t>1 12 01020 01 0000 120</t>
  </si>
  <si>
    <t>1 12 01030 01 0000 120</t>
  </si>
  <si>
    <t>1 12 01040 01 0000 120</t>
  </si>
  <si>
    <t>Плата за выбросы загрязняющих веществ в атмосферный воздух стационарными объектами</t>
  </si>
  <si>
    <t>Плата за выбросы загрязняющих веществ в атмосферный воздух передвижными объектами</t>
  </si>
  <si>
    <t>Плата за сбросы загрязняющих веществ в водные объекты</t>
  </si>
  <si>
    <t>Плата за размещение отходов производства и потребления</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</si>
  <si>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</si>
  <si>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t>
  </si>
  <si>
    <t>1 01 02020 01 0000 110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</si>
  <si>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</si>
  <si>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1 05 02010 02 0000 110</t>
  </si>
  <si>
    <t>Единый налог на вмененный доход для отдельных видов деятельности (за налоговые периоды, истекшие до 1 января 2011 года)</t>
  </si>
  <si>
    <t>1 05 02020 02 0000 110</t>
  </si>
  <si>
    <t>1 05 03010 01 0000 110</t>
  </si>
  <si>
    <t>1 11 05013 10 0000 120</t>
  </si>
  <si>
    <t>1 14 06013 10 0000 430</t>
  </si>
  <si>
    <t>415</t>
  </si>
  <si>
    <t>Генеральная прокуратура Российской Федерации</t>
  </si>
  <si>
    <t>1 13 01995 05 0000 130</t>
  </si>
  <si>
    <t>Прочие доходы от оказания платных услуг (работ) получателями средств бюджетов муниципальных районов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</si>
  <si>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</si>
  <si>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2 02 04014 05 0000 151</t>
  </si>
  <si>
    <t>Министерство связи и массовых коммуникаций РФ</t>
  </si>
  <si>
    <t>Денежные взыскания (штрафы) за нарушение законодательства в области охраны окружающей среды</t>
  </si>
  <si>
    <t>071</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</si>
  <si>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(проценты при нарушении срока возврата)</t>
  </si>
  <si>
    <t>1 16 03030 01 0000 140</t>
  </si>
  <si>
    <t>1 11 05035 05 0000 120</t>
  </si>
  <si>
    <t>Прочие доходы от компенсации затрат бюджетов муниципальных районов</t>
  </si>
  <si>
    <t>1 13 02995 05 0000 130</t>
  </si>
  <si>
    <t>1 01 02040 01 0000 110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</si>
  <si>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НК РФ</t>
  </si>
  <si>
    <t>081</t>
  </si>
  <si>
    <t>Федеральная служба по ветеринарному и фитосанитарному надзору</t>
  </si>
  <si>
    <t>2 02 03101 05 0000 151</t>
  </si>
  <si>
    <t>Субвенция на оказание несвязанной поддержки сельскохозяйственным товаропроихводителям в области растениеводства</t>
  </si>
  <si>
    <t>1 05 04020 02 0000 110</t>
  </si>
  <si>
    <t>Налог, взимаемый в связи с применением патентной системы налогообложения, зачисляемый в бюджеты муниципальных районов</t>
  </si>
  <si>
    <t>Финансовое управление администрации Большемурашкинского муниципального района</t>
  </si>
  <si>
    <t>Управление образования администрации Большемурашкинского муниципального района</t>
  </si>
  <si>
    <t>Управление сельского хозяйства администрации Большемурашкинского муниципального района</t>
  </si>
  <si>
    <t>Комитет по управлению экономикой администрации Большемурашкинского муниципального района</t>
  </si>
  <si>
    <t>Межбюджетные трансферты, передаваемые бюджетам муниципальных районов для компенсации дополнительных расходов, возникших в результате решений, принятых органами власти другого уровня за счет средств областного бюджета</t>
  </si>
  <si>
    <t>2 02 04012 05 0000 151</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</si>
  <si>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</si>
  <si>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1 16 25060 01 0000 151</t>
  </si>
  <si>
    <t>Субвенция бюджетам муниципальных районов на поддержку племенного животноводства</t>
  </si>
  <si>
    <t>2 02 03102 05 0000 151</t>
  </si>
  <si>
    <t>2 02 03115 05 0000 151</t>
  </si>
  <si>
    <t>Субвенция бюджетам муниципальных районов на возмещение части процентной ставки по долгосрочным, среднесрочным и краткосрочным кредитам, взятым малыми формами хозяйствования</t>
  </si>
  <si>
    <t>Государственная жилищная инспекция</t>
  </si>
  <si>
    <t>798</t>
  </si>
  <si>
    <t>Субвенция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</si>
  <si>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2 02 03119 05 0000 151</t>
  </si>
  <si>
    <t>1 16 25050 01 0000 140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</si>
  <si>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</si>
  <si>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188</t>
  </si>
  <si>
    <t>1 11 05075 05 0000 120</t>
  </si>
  <si>
    <t>Доходы от сдачи в аренду имущества, составляющего казну муниципальных районов (за исключением земельных участков)</t>
  </si>
  <si>
    <t>Министерство внутренних дел Российской Федерации</t>
  </si>
  <si>
    <t>Государственная пошлина за выдачу разрешения на установку рекламной конструкции (сумма платежа)</t>
  </si>
  <si>
    <t xml:space="preserve">1 08 07150 01 0000 110 </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</si>
  <si>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муниципальных районов)</t>
  </si>
  <si>
    <t>1 16 32000 05 0000 140</t>
  </si>
  <si>
    <t>2 02 02088 05 0004 151</t>
  </si>
  <si>
    <t>2 02 02089 05 0004 151</t>
  </si>
  <si>
    <t>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</si>
  <si>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</si>
  <si>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002</t>
  </si>
  <si>
    <t>Администрация Большемурашкинского муниципального района</t>
  </si>
  <si>
    <t>Субсидии на обеспечение жильем молодых семей в рамках областной целевой программы "Обеспечение жильем молодых семей в Нижегородской области"</t>
  </si>
  <si>
    <t>Субвенции бюджетам муниципальных районов на составление (изменение) списков кандидатов в присяжные заседатели федеральных судов общей юрисдикции в Российской Федерации</t>
  </si>
  <si>
    <t>2 02 02051 05 0000 151</t>
  </si>
  <si>
    <t>2 02 03007 05 0000 151</t>
  </si>
  <si>
    <t>2 02 03069 05 0000 151</t>
  </si>
  <si>
    <t>Субвенции на обеспечение жильем отдельных категорий граждан, установленных ФЗ от 12 января 1995 года №5-ФЗ "О ветеранах", в соответствии с Указом Президента РФ от 7 мая 2008 года №714 "Об обеспечении жильем ветеранов ВОВ 1941-1945 годов"</t>
  </si>
  <si>
    <t>2 02 03108 05 0000 151</t>
  </si>
  <si>
    <t>Субвенция бюджетам муниципальных районов на возмещение части процентной ставки по инвестиционным кредитам (займам) на развитие животноводства, переработки и развития инфраструктуры и логистического обеспечения рынков продукции животноводства за счет средств федерального бюджета</t>
  </si>
  <si>
    <t>Федеральная служба по надзору в сфере транспорта</t>
  </si>
  <si>
    <t>106</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</si>
  <si>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</si>
  <si>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1 16 90050 05 0000 151</t>
  </si>
  <si>
    <t>1 16 03010 01 0000 140</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</si>
  <si>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</si>
  <si>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192</t>
  </si>
  <si>
    <t>Федеральная миграционная служба</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</si>
  <si>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</si>
  <si>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1 16 43000 01 0000 140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</si>
  <si>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</si>
  <si>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1 14 02053 05 0000 410</t>
  </si>
  <si>
    <t>1 11 07015 05 0000 120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</si>
  <si>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</si>
  <si>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Отдел капитального строительства и архитектуры администрации Большемурашкинского муниципального района Нижегородской области</t>
  </si>
  <si>
    <t>011</t>
  </si>
  <si>
    <t>Субсидии на софинансирование мероприятий по развитию газификации и водоснабжения в сельской местности в 2010 году</t>
  </si>
  <si>
    <t>2 02 02077 05 0000 151</t>
  </si>
  <si>
    <t>2 07 05030 05 0000 180</t>
  </si>
  <si>
    <t>Прочие безвозмездные поступления в бюджеты муниципальных районов</t>
  </si>
  <si>
    <t>2 02 03091 05 0000 151</t>
  </si>
  <si>
    <t>Субвенция бюджетам муниципальных районов на возмещение части затрат на приобретение элитных семян за счет средств областного бюджета</t>
  </si>
  <si>
    <t>2 02 03100 05 0000 151</t>
  </si>
  <si>
    <t>Субвенция бюджетам муниципальных районов на возмещение части затрат сельскохозяйственных товаропроизводителей на уплату страховой премии, начисленной по договору сельскохозяйственного страхования в области растениеводства</t>
  </si>
  <si>
    <t>2 02 03103 05 0000 151</t>
  </si>
  <si>
    <t>Субвенция бюджетам муниципальных районов на возмещение части затрат сельскохозяйственных товаропроизводителей на 1 литр (килограмм) реализованного товарного молока за счет средств федерального бюджета</t>
  </si>
  <si>
    <t>1 14 06025 05 0000 430</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</si>
  <si>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</si>
  <si>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Средства от распоряжения и реализации конфискованного и иного имущества, обращенного в доходы муниципальных районов</t>
  </si>
  <si>
    <t>1 14 03050 05 0000 410</t>
  </si>
  <si>
    <t>Комитет государственного ветеринарного надзора Нижегородской области</t>
  </si>
  <si>
    <t>881</t>
  </si>
  <si>
    <t xml:space="preserve">           "Об  утверждении отчета об исполнении районного бюджета за 2014 год" </t>
  </si>
  <si>
    <t>1 16 33050 05 0000 140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</si>
  <si>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муниципальных районов</t>
  </si>
  <si>
    <t>2 02 03077 05 0000 151</t>
  </si>
  <si>
    <t>Субсидии на софинансирование мероприятий по развитию газификации и водоснабжения в сельской местности</t>
  </si>
  <si>
    <t>2 02 04070 05 0000 151</t>
  </si>
  <si>
    <t>Межбюджетные трансферты, передаваемые бюджетам муниципальных районов на государственную поддержку (грант) комплексного развития региональных и муниципальных учреждений культуры</t>
  </si>
  <si>
    <t>2 02 04041 05 0000 151</t>
  </si>
  <si>
    <t>Межбюджетные трансферты, передаваемые бюджетам муниципальных районов,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</si>
  <si>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161</t>
  </si>
  <si>
    <t>Федеральная антимонопольная служба</t>
  </si>
  <si>
    <t>1 16 33050 05 0000 151</t>
  </si>
  <si>
    <t>Платежи за добычу подземных вод (сумма платежа (перерасчеты, недоимка и задолженность по соответствующему платежу, в том числе по отмененному))</t>
  </si>
  <si>
    <t>1 09 03023 01 0000 110</t>
  </si>
  <si>
    <t>1 09 06010 02 0000 110</t>
  </si>
  <si>
    <t>Налог с продаж</t>
  </si>
  <si>
    <t>1 09 07033 05 0000 110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</si>
  <si>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 (сумма платежа (перерасчеты, недоимка и задолженность по соответствующему платежу, в том числе по отмененному))</t>
  </si>
  <si>
    <t>2 02 04061 05 0000 151</t>
  </si>
  <si>
    <t>Межбюджетные трансферты, передаваемые бюджетам муниципальных районов на создание и развитие сети многофункциональных центров предоставления государственных и муниципальных услуг</t>
  </si>
  <si>
    <t xml:space="preserve">                                           к решению Земского собрания  Большемурашкинского муниципального района</t>
  </si>
  <si>
    <t xml:space="preserve">              Исполнение доходов районного бюджета </t>
  </si>
  <si>
    <t xml:space="preserve">                            по кодам классификации доходов бюджета за 2014 год</t>
  </si>
  <si>
    <t>Налог на прибыль организаций, зачислявшийся до 1 января 2005 года в местные бюджеты, мобилизуемые на территориях муниципальных районов</t>
  </si>
  <si>
    <t>1 09 01030 05 0000 110</t>
  </si>
</sst>
</file>

<file path=xl/styles.xml><?xml version="1.0" encoding="utf-8"?>
<styleSheet xmlns="http://schemas.openxmlformats.org/spreadsheetml/2006/main">
  <numFmts count="2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FC19]d\ mmmm\ yyyy\ &quot;г.&quot;"/>
    <numFmt numFmtId="173" formatCode="000000"/>
    <numFmt numFmtId="174" formatCode="?"/>
    <numFmt numFmtId="175" formatCode="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s>
  <fonts count="42">
    <font>
      <sz val="10"/>
      <name val="Arial"/>
      <family val="0"/>
    </font>
    <font>
      <b/>
      <sz val="11"/>
      <name val="Arial"/>
      <family val="2"/>
    </font>
    <font>
      <u val="single"/>
      <sz val="10"/>
      <color indexed="12"/>
      <name val="Arial"/>
      <family val="2"/>
    </font>
    <font>
      <u val="single"/>
      <sz val="10"/>
      <color indexed="36"/>
      <name val="Arial"/>
      <family val="2"/>
    </font>
    <font>
      <b/>
      <sz val="12"/>
      <name val="Times New Roman"/>
      <family val="1"/>
    </font>
    <font>
      <sz val="12"/>
      <name val="Times New Roman"/>
      <family val="1"/>
    </font>
    <font>
      <sz val="14"/>
      <name val="Times New Roman"/>
      <family val="1"/>
    </font>
    <font>
      <b/>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hair"/>
      <right style="hair"/>
      <top style="hair"/>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3" fillId="0" borderId="0" applyNumberFormat="0" applyFill="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1" fillId="32" borderId="0" applyNumberFormat="0" applyBorder="0" applyAlignment="0" applyProtection="0"/>
  </cellStyleXfs>
  <cellXfs count="38">
    <xf numFmtId="0" fontId="0" fillId="0" borderId="0" xfId="0" applyAlignment="1">
      <alignment/>
    </xf>
    <xf numFmtId="0" fontId="1" fillId="0" borderId="0" xfId="0" applyFont="1" applyAlignment="1">
      <alignment/>
    </xf>
    <xf numFmtId="0" fontId="4" fillId="0" borderId="0" xfId="0" applyFont="1" applyAlignment="1">
      <alignment/>
    </xf>
    <xf numFmtId="0" fontId="4" fillId="0" borderId="10" xfId="0" applyFont="1" applyFill="1" applyBorder="1" applyAlignment="1">
      <alignment horizontal="center" wrapText="1"/>
    </xf>
    <xf numFmtId="0" fontId="4" fillId="0" borderId="10" xfId="0" applyFont="1" applyBorder="1" applyAlignment="1">
      <alignment/>
    </xf>
    <xf numFmtId="175" fontId="4" fillId="0" borderId="10" xfId="0" applyNumberFormat="1" applyFont="1" applyBorder="1" applyAlignment="1">
      <alignment/>
    </xf>
    <xf numFmtId="0" fontId="5" fillId="0" borderId="0" xfId="0" applyFont="1" applyAlignment="1">
      <alignment/>
    </xf>
    <xf numFmtId="0" fontId="5" fillId="0" borderId="10" xfId="0" applyFont="1" applyBorder="1" applyAlignment="1">
      <alignment horizontal="center" wrapText="1"/>
    </xf>
    <xf numFmtId="0" fontId="5" fillId="0" borderId="10" xfId="0" applyFont="1" applyBorder="1" applyAlignment="1">
      <alignment horizontal="center"/>
    </xf>
    <xf numFmtId="0" fontId="4" fillId="0" borderId="10" xfId="0" applyFont="1" applyBorder="1" applyAlignment="1">
      <alignment horizontal="center" wrapText="1"/>
    </xf>
    <xf numFmtId="49" fontId="4" fillId="0" borderId="10" xfId="0" applyNumberFormat="1" applyFont="1" applyBorder="1" applyAlignment="1">
      <alignment horizontal="center"/>
    </xf>
    <xf numFmtId="175" fontId="4" fillId="0" borderId="10" xfId="0" applyNumberFormat="1" applyFont="1" applyBorder="1" applyAlignment="1">
      <alignment horizontal="center"/>
    </xf>
    <xf numFmtId="0" fontId="5" fillId="0" borderId="10" xfId="0" applyFont="1" applyBorder="1" applyAlignment="1">
      <alignment horizontal="left" wrapText="1"/>
    </xf>
    <xf numFmtId="49" fontId="5" fillId="0" borderId="10" xfId="0" applyNumberFormat="1" applyFont="1" applyBorder="1" applyAlignment="1">
      <alignment horizontal="center"/>
    </xf>
    <xf numFmtId="175" fontId="5" fillId="0" borderId="10" xfId="0" applyNumberFormat="1" applyFont="1" applyBorder="1" applyAlignment="1">
      <alignment horizontal="center"/>
    </xf>
    <xf numFmtId="49" fontId="5" fillId="0" borderId="10" xfId="0" applyNumberFormat="1" applyFont="1" applyBorder="1" applyAlignment="1">
      <alignment horizontal="left" vertical="center" wrapText="1"/>
    </xf>
    <xf numFmtId="49" fontId="5" fillId="0" borderId="0" xfId="0" applyNumberFormat="1" applyFont="1" applyBorder="1" applyAlignment="1">
      <alignment horizontal="left" vertical="center" wrapText="1"/>
    </xf>
    <xf numFmtId="0" fontId="4" fillId="0" borderId="10" xfId="0" applyFont="1" applyBorder="1" applyAlignment="1">
      <alignment horizontal="center"/>
    </xf>
    <xf numFmtId="49" fontId="4" fillId="0" borderId="10" xfId="0" applyNumberFormat="1" applyFont="1" applyBorder="1" applyAlignment="1">
      <alignment horizontal="center" vertical="center" wrapText="1"/>
    </xf>
    <xf numFmtId="49" fontId="4" fillId="0" borderId="11" xfId="0" applyNumberFormat="1" applyFont="1" applyBorder="1" applyAlignment="1">
      <alignment horizontal="center"/>
    </xf>
    <xf numFmtId="0" fontId="5" fillId="0" borderId="11" xfId="0" applyFont="1" applyBorder="1" applyAlignment="1">
      <alignment horizontal="center"/>
    </xf>
    <xf numFmtId="0" fontId="4" fillId="0" borderId="11" xfId="0" applyFont="1" applyBorder="1" applyAlignment="1">
      <alignment horizontal="center"/>
    </xf>
    <xf numFmtId="49" fontId="5" fillId="0" borderId="10" xfId="0" applyNumberFormat="1" applyFont="1" applyBorder="1" applyAlignment="1">
      <alignment horizontal="center" vertical="center" wrapText="1"/>
    </xf>
    <xf numFmtId="49" fontId="5" fillId="0" borderId="11" xfId="0" applyNumberFormat="1" applyFont="1" applyBorder="1" applyAlignment="1">
      <alignment horizontal="center"/>
    </xf>
    <xf numFmtId="49" fontId="4" fillId="0" borderId="10" xfId="0" applyNumberFormat="1" applyFont="1" applyBorder="1" applyAlignment="1">
      <alignment horizontal="left" vertical="center" wrapText="1"/>
    </xf>
    <xf numFmtId="174" fontId="5" fillId="0" borderId="10" xfId="0" applyNumberFormat="1" applyFont="1" applyBorder="1" applyAlignment="1">
      <alignment horizontal="left" vertical="center" wrapText="1"/>
    </xf>
    <xf numFmtId="49" fontId="5" fillId="0" borderId="12" xfId="0" applyNumberFormat="1" applyFont="1" applyBorder="1" applyAlignment="1">
      <alignment horizontal="left" vertical="center" wrapText="1"/>
    </xf>
    <xf numFmtId="175" fontId="5" fillId="0" borderId="11" xfId="0" applyNumberFormat="1" applyFont="1" applyBorder="1" applyAlignment="1">
      <alignment horizontal="center"/>
    </xf>
    <xf numFmtId="175" fontId="4" fillId="0" borderId="11" xfId="0" applyNumberFormat="1" applyFont="1" applyBorder="1" applyAlignment="1">
      <alignment horizontal="center"/>
    </xf>
    <xf numFmtId="174" fontId="4" fillId="0" borderId="10" xfId="0" applyNumberFormat="1" applyFont="1" applyBorder="1" applyAlignment="1">
      <alignment horizontal="center" vertical="center" wrapText="1"/>
    </xf>
    <xf numFmtId="174" fontId="4" fillId="0" borderId="10" xfId="0" applyNumberFormat="1" applyFont="1" applyBorder="1" applyAlignment="1">
      <alignment horizontal="left" vertical="center" wrapText="1"/>
    </xf>
    <xf numFmtId="0" fontId="6" fillId="0" borderId="0" xfId="0" applyFont="1" applyAlignment="1">
      <alignment horizontal="right"/>
    </xf>
    <xf numFmtId="0" fontId="5" fillId="0" borderId="10" xfId="0" applyFont="1" applyBorder="1" applyAlignment="1">
      <alignment horizontal="center"/>
    </xf>
    <xf numFmtId="0" fontId="5" fillId="0" borderId="10" xfId="0" applyFont="1" applyBorder="1" applyAlignment="1">
      <alignment horizontal="center" wrapText="1"/>
    </xf>
    <xf numFmtId="0" fontId="7" fillId="0" borderId="0" xfId="0" applyFont="1" applyAlignment="1">
      <alignment horizontal="center"/>
    </xf>
    <xf numFmtId="0" fontId="0" fillId="0" borderId="0" xfId="0" applyAlignment="1">
      <alignment horizontal="center"/>
    </xf>
    <xf numFmtId="0" fontId="7" fillId="0" borderId="0" xfId="0" applyFont="1" applyAlignment="1">
      <alignment/>
    </xf>
    <xf numFmtId="0" fontId="0" fillId="0" borderId="0" xfId="0" applyAlignment="1">
      <alignmen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H114"/>
  <sheetViews>
    <sheetView tabSelected="1" zoomScalePageLayoutView="0" workbookViewId="0" topLeftCell="A82">
      <selection activeCell="D85" sqref="D85"/>
    </sheetView>
  </sheetViews>
  <sheetFormatPr defaultColWidth="9.140625" defaultRowHeight="12.75"/>
  <cols>
    <col min="1" max="1" width="46.00390625" style="0" customWidth="1"/>
    <col min="2" max="2" width="16.00390625" style="0" customWidth="1"/>
    <col min="3" max="3" width="23.28125" style="0" customWidth="1"/>
    <col min="4" max="4" width="17.140625" style="0" customWidth="1"/>
    <col min="8" max="8" width="11.00390625" style="0" customWidth="1"/>
  </cols>
  <sheetData>
    <row r="1" spans="1:4" ht="15.75">
      <c r="A1" s="6"/>
      <c r="B1" s="6"/>
      <c r="C1" s="6"/>
      <c r="D1" s="6"/>
    </row>
    <row r="2" spans="1:4" ht="15.75">
      <c r="A2" s="6"/>
      <c r="B2" s="6"/>
      <c r="C2" s="6"/>
      <c r="D2" s="6"/>
    </row>
    <row r="3" spans="1:4" ht="18.75">
      <c r="A3" s="31" t="s">
        <v>47</v>
      </c>
      <c r="B3" s="31"/>
      <c r="C3" s="31"/>
      <c r="D3" s="31"/>
    </row>
    <row r="4" spans="1:4" ht="18.75">
      <c r="A4" s="31" t="s">
        <v>185</v>
      </c>
      <c r="B4" s="31"/>
      <c r="C4" s="31"/>
      <c r="D4" s="31"/>
    </row>
    <row r="5" spans="1:4" ht="18.75">
      <c r="A5" s="31" t="s">
        <v>165</v>
      </c>
      <c r="B5" s="31"/>
      <c r="C5" s="31"/>
      <c r="D5" s="31"/>
    </row>
    <row r="6" spans="1:4" ht="15.75">
      <c r="A6" s="6"/>
      <c r="B6" s="6" t="s">
        <v>0</v>
      </c>
      <c r="C6" s="6"/>
      <c r="D6" s="6"/>
    </row>
    <row r="7" spans="1:4" ht="18.75">
      <c r="A7" s="34" t="s">
        <v>186</v>
      </c>
      <c r="B7" s="35"/>
      <c r="C7" s="35"/>
      <c r="D7" s="35"/>
    </row>
    <row r="8" spans="1:8" ht="18.75">
      <c r="A8" s="36" t="s">
        <v>187</v>
      </c>
      <c r="B8" s="37"/>
      <c r="C8" s="37"/>
      <c r="D8" s="37"/>
      <c r="H8" s="1"/>
    </row>
    <row r="9" spans="1:4" ht="15.75">
      <c r="A9" s="2"/>
      <c r="B9" s="2"/>
      <c r="C9" s="2"/>
      <c r="D9" s="2" t="s">
        <v>2</v>
      </c>
    </row>
    <row r="10" spans="1:4" ht="15.75">
      <c r="A10" s="33" t="s">
        <v>1</v>
      </c>
      <c r="B10" s="32" t="s">
        <v>3</v>
      </c>
      <c r="C10" s="32"/>
      <c r="D10" s="33" t="s">
        <v>6</v>
      </c>
    </row>
    <row r="11" spans="1:4" ht="31.5">
      <c r="A11" s="32"/>
      <c r="B11" s="7" t="s">
        <v>4</v>
      </c>
      <c r="C11" s="7" t="s">
        <v>5</v>
      </c>
      <c r="D11" s="32"/>
    </row>
    <row r="12" spans="1:4" ht="47.25">
      <c r="A12" s="9" t="s">
        <v>93</v>
      </c>
      <c r="B12" s="10" t="s">
        <v>7</v>
      </c>
      <c r="C12" s="8"/>
      <c r="D12" s="11">
        <f>SUM(D13:D31)</f>
        <v>214581.5</v>
      </c>
    </row>
    <row r="13" spans="1:4" ht="47.25">
      <c r="A13" s="12" t="s">
        <v>115</v>
      </c>
      <c r="B13" s="13" t="s">
        <v>7</v>
      </c>
      <c r="C13" s="8" t="s">
        <v>116</v>
      </c>
      <c r="D13" s="14">
        <v>3</v>
      </c>
    </row>
    <row r="14" spans="1:4" ht="110.25">
      <c r="A14" s="15" t="s">
        <v>8</v>
      </c>
      <c r="B14" s="13" t="s">
        <v>7</v>
      </c>
      <c r="C14" s="8" t="s">
        <v>9</v>
      </c>
      <c r="D14" s="8">
        <v>0.1</v>
      </c>
    </row>
    <row r="15" spans="1:4" ht="31.5">
      <c r="A15" s="16" t="s">
        <v>83</v>
      </c>
      <c r="B15" s="13" t="s">
        <v>7</v>
      </c>
      <c r="C15" s="8" t="s">
        <v>84</v>
      </c>
      <c r="D15" s="14">
        <v>0.7</v>
      </c>
    </row>
    <row r="16" spans="1:4" ht="78.75">
      <c r="A16" s="15" t="s">
        <v>117</v>
      </c>
      <c r="B16" s="13" t="s">
        <v>7</v>
      </c>
      <c r="C16" s="8" t="s">
        <v>118</v>
      </c>
      <c r="D16" s="14">
        <v>128.5</v>
      </c>
    </row>
    <row r="17" spans="1:4" ht="94.5">
      <c r="A17" s="15" t="s">
        <v>167</v>
      </c>
      <c r="B17" s="13" t="s">
        <v>7</v>
      </c>
      <c r="C17" s="8" t="s">
        <v>166</v>
      </c>
      <c r="D17" s="14">
        <v>601.6</v>
      </c>
    </row>
    <row r="18" spans="1:4" ht="63">
      <c r="A18" s="15" t="s">
        <v>10</v>
      </c>
      <c r="B18" s="13" t="s">
        <v>7</v>
      </c>
      <c r="C18" s="8" t="s">
        <v>11</v>
      </c>
      <c r="D18" s="8">
        <v>34.6</v>
      </c>
    </row>
    <row r="19" spans="1:4" ht="47.25">
      <c r="A19" s="15" t="s">
        <v>13</v>
      </c>
      <c r="B19" s="13" t="s">
        <v>7</v>
      </c>
      <c r="C19" s="8" t="s">
        <v>14</v>
      </c>
      <c r="D19" s="14">
        <v>34217.6</v>
      </c>
    </row>
    <row r="20" spans="1:4" ht="47.25">
      <c r="A20" s="15" t="s">
        <v>15</v>
      </c>
      <c r="B20" s="13" t="s">
        <v>7</v>
      </c>
      <c r="C20" s="8" t="s">
        <v>16</v>
      </c>
      <c r="D20" s="14">
        <v>18297.3</v>
      </c>
    </row>
    <row r="21" spans="1:4" ht="47.25">
      <c r="A21" s="15" t="s">
        <v>169</v>
      </c>
      <c r="B21" s="13" t="s">
        <v>7</v>
      </c>
      <c r="C21" s="8" t="s">
        <v>168</v>
      </c>
      <c r="D21" s="14">
        <v>3900</v>
      </c>
    </row>
    <row r="22" spans="1:4" ht="141.75">
      <c r="A22" s="15" t="s">
        <v>121</v>
      </c>
      <c r="B22" s="13" t="s">
        <v>7</v>
      </c>
      <c r="C22" s="8" t="s">
        <v>119</v>
      </c>
      <c r="D22" s="8">
        <v>18566.9</v>
      </c>
    </row>
    <row r="23" spans="1:4" ht="94.5">
      <c r="A23" s="15" t="s">
        <v>122</v>
      </c>
      <c r="B23" s="13" t="s">
        <v>7</v>
      </c>
      <c r="C23" s="8" t="s">
        <v>120</v>
      </c>
      <c r="D23" s="8">
        <v>21590.3</v>
      </c>
    </row>
    <row r="24" spans="1:4" ht="31.5">
      <c r="A24" s="15" t="s">
        <v>22</v>
      </c>
      <c r="B24" s="13" t="s">
        <v>7</v>
      </c>
      <c r="C24" s="8" t="s">
        <v>23</v>
      </c>
      <c r="D24" s="14">
        <v>112511.5</v>
      </c>
    </row>
    <row r="25" spans="1:4" ht="63">
      <c r="A25" s="15" t="s">
        <v>17</v>
      </c>
      <c r="B25" s="13" t="s">
        <v>7</v>
      </c>
      <c r="C25" s="8" t="s">
        <v>18</v>
      </c>
      <c r="D25" s="14">
        <v>478.9</v>
      </c>
    </row>
    <row r="26" spans="1:4" ht="63">
      <c r="A26" s="15" t="s">
        <v>19</v>
      </c>
      <c r="B26" s="13" t="s">
        <v>7</v>
      </c>
      <c r="C26" s="8" t="s">
        <v>20</v>
      </c>
      <c r="D26" s="14">
        <v>401.6</v>
      </c>
    </row>
    <row r="27" spans="1:4" ht="78.75">
      <c r="A27" s="15" t="s">
        <v>107</v>
      </c>
      <c r="B27" s="13" t="s">
        <v>7</v>
      </c>
      <c r="C27" s="8" t="s">
        <v>108</v>
      </c>
      <c r="D27" s="14">
        <v>1105.5</v>
      </c>
    </row>
    <row r="28" spans="1:4" ht="94.5">
      <c r="A28" s="15" t="s">
        <v>97</v>
      </c>
      <c r="B28" s="13" t="s">
        <v>7</v>
      </c>
      <c r="C28" s="8" t="s">
        <v>98</v>
      </c>
      <c r="D28" s="14">
        <v>1105.7</v>
      </c>
    </row>
    <row r="29" spans="1:4" ht="94.5">
      <c r="A29" s="15" t="s">
        <v>75</v>
      </c>
      <c r="B29" s="13" t="s">
        <v>7</v>
      </c>
      <c r="C29" s="8" t="s">
        <v>76</v>
      </c>
      <c r="D29" s="14">
        <v>1853.5</v>
      </c>
    </row>
    <row r="30" spans="1:4" ht="78.75">
      <c r="A30" s="15" t="s">
        <v>171</v>
      </c>
      <c r="B30" s="13" t="s">
        <v>7</v>
      </c>
      <c r="C30" s="8" t="s">
        <v>170</v>
      </c>
      <c r="D30" s="14">
        <v>250</v>
      </c>
    </row>
    <row r="31" spans="1:4" ht="31.5">
      <c r="A31" s="15" t="s">
        <v>12</v>
      </c>
      <c r="B31" s="13" t="s">
        <v>7</v>
      </c>
      <c r="C31" s="8" t="s">
        <v>48</v>
      </c>
      <c r="D31" s="8">
        <v>-465.8</v>
      </c>
    </row>
    <row r="32" spans="1:4" ht="31.5">
      <c r="A32" s="18" t="s">
        <v>124</v>
      </c>
      <c r="B32" s="19" t="s">
        <v>123</v>
      </c>
      <c r="C32" s="20"/>
      <c r="D32" s="28">
        <f>D33+D35+D36+D34+D37</f>
        <v>5897.4</v>
      </c>
    </row>
    <row r="33" spans="1:4" ht="63">
      <c r="A33" s="15" t="s">
        <v>125</v>
      </c>
      <c r="B33" s="23" t="s">
        <v>123</v>
      </c>
      <c r="C33" s="20" t="s">
        <v>127</v>
      </c>
      <c r="D33" s="27">
        <v>375.6</v>
      </c>
    </row>
    <row r="34" spans="1:4" ht="31.5">
      <c r="A34" s="15" t="s">
        <v>22</v>
      </c>
      <c r="B34" s="13" t="s">
        <v>123</v>
      </c>
      <c r="C34" s="8" t="s">
        <v>23</v>
      </c>
      <c r="D34" s="27">
        <v>100</v>
      </c>
    </row>
    <row r="35" spans="1:4" ht="78.75">
      <c r="A35" s="15" t="s">
        <v>126</v>
      </c>
      <c r="B35" s="23" t="s">
        <v>123</v>
      </c>
      <c r="C35" s="20" t="s">
        <v>128</v>
      </c>
      <c r="D35" s="20">
        <v>3.4</v>
      </c>
    </row>
    <row r="36" spans="1:4" ht="110.25">
      <c r="A36" s="15" t="s">
        <v>130</v>
      </c>
      <c r="B36" s="23" t="s">
        <v>123</v>
      </c>
      <c r="C36" s="20" t="s">
        <v>129</v>
      </c>
      <c r="D36" s="20">
        <v>5378.4</v>
      </c>
    </row>
    <row r="37" spans="1:4" ht="110.25">
      <c r="A37" s="15" t="s">
        <v>173</v>
      </c>
      <c r="B37" s="23" t="s">
        <v>123</v>
      </c>
      <c r="C37" s="20" t="s">
        <v>172</v>
      </c>
      <c r="D37" s="27">
        <v>40</v>
      </c>
    </row>
    <row r="38" spans="1:4" ht="63">
      <c r="A38" s="18" t="s">
        <v>147</v>
      </c>
      <c r="B38" s="19" t="s">
        <v>148</v>
      </c>
      <c r="C38" s="21"/>
      <c r="D38" s="21">
        <f>D39+D40</f>
        <v>3633.2</v>
      </c>
    </row>
    <row r="39" spans="1:4" ht="63">
      <c r="A39" s="22" t="s">
        <v>125</v>
      </c>
      <c r="B39" s="23" t="s">
        <v>148</v>
      </c>
      <c r="C39" s="20" t="s">
        <v>127</v>
      </c>
      <c r="D39" s="20">
        <v>395.2</v>
      </c>
    </row>
    <row r="40" spans="1:4" ht="63">
      <c r="A40" s="15" t="s">
        <v>149</v>
      </c>
      <c r="B40" s="23" t="s">
        <v>148</v>
      </c>
      <c r="C40" s="20" t="s">
        <v>150</v>
      </c>
      <c r="D40" s="27">
        <v>3238</v>
      </c>
    </row>
    <row r="41" spans="1:4" ht="31.5">
      <c r="A41" s="18" t="s">
        <v>49</v>
      </c>
      <c r="B41" s="19" t="s">
        <v>50</v>
      </c>
      <c r="C41" s="20"/>
      <c r="D41" s="28">
        <f>D42+D43+D44+D45</f>
        <v>987</v>
      </c>
    </row>
    <row r="42" spans="1:4" ht="47.25">
      <c r="A42" s="15" t="s">
        <v>57</v>
      </c>
      <c r="B42" s="13" t="s">
        <v>50</v>
      </c>
      <c r="C42" s="22" t="s">
        <v>53</v>
      </c>
      <c r="D42" s="8">
        <v>22.5</v>
      </c>
    </row>
    <row r="43" spans="1:4" ht="47.25">
      <c r="A43" s="15" t="s">
        <v>58</v>
      </c>
      <c r="B43" s="13" t="s">
        <v>50</v>
      </c>
      <c r="C43" s="22" t="s">
        <v>54</v>
      </c>
      <c r="D43" s="14">
        <v>6.9</v>
      </c>
    </row>
    <row r="44" spans="1:4" ht="31.5">
      <c r="A44" s="15" t="s">
        <v>59</v>
      </c>
      <c r="B44" s="13" t="s">
        <v>50</v>
      </c>
      <c r="C44" s="22" t="s">
        <v>55</v>
      </c>
      <c r="D44" s="8">
        <v>140.5</v>
      </c>
    </row>
    <row r="45" spans="1:4" ht="31.5">
      <c r="A45" s="15" t="s">
        <v>60</v>
      </c>
      <c r="B45" s="13" t="s">
        <v>50</v>
      </c>
      <c r="C45" s="22" t="s">
        <v>56</v>
      </c>
      <c r="D45" s="14">
        <v>817.1</v>
      </c>
    </row>
    <row r="46" spans="1:4" ht="31.5">
      <c r="A46" s="18" t="s">
        <v>77</v>
      </c>
      <c r="B46" s="10" t="s">
        <v>79</v>
      </c>
      <c r="C46" s="18"/>
      <c r="D46" s="11">
        <f>D47</f>
        <v>93</v>
      </c>
    </row>
    <row r="47" spans="1:4" ht="47.25">
      <c r="A47" s="15" t="s">
        <v>78</v>
      </c>
      <c r="B47" s="13" t="s">
        <v>79</v>
      </c>
      <c r="C47" s="22" t="s">
        <v>109</v>
      </c>
      <c r="D47" s="14">
        <v>93</v>
      </c>
    </row>
    <row r="48" spans="1:4" ht="47.25">
      <c r="A48" s="9" t="s">
        <v>94</v>
      </c>
      <c r="B48" s="10" t="s">
        <v>21</v>
      </c>
      <c r="C48" s="17"/>
      <c r="D48" s="11">
        <f>SUM(D49:D56)</f>
        <v>86489.29999999999</v>
      </c>
    </row>
    <row r="49" spans="1:4" ht="94.5">
      <c r="A49" s="12" t="s">
        <v>99</v>
      </c>
      <c r="B49" s="13" t="s">
        <v>21</v>
      </c>
      <c r="C49" s="8" t="s">
        <v>82</v>
      </c>
      <c r="D49" s="14">
        <v>36.5</v>
      </c>
    </row>
    <row r="50" spans="1:4" ht="47.25">
      <c r="A50" s="12" t="s">
        <v>74</v>
      </c>
      <c r="B50" s="13" t="s">
        <v>21</v>
      </c>
      <c r="C50" s="8" t="s">
        <v>73</v>
      </c>
      <c r="D50" s="14">
        <v>802.9</v>
      </c>
    </row>
    <row r="51" spans="1:4" ht="63">
      <c r="A51" s="15" t="s">
        <v>19</v>
      </c>
      <c r="B51" s="13" t="s">
        <v>21</v>
      </c>
      <c r="C51" s="8" t="s">
        <v>20</v>
      </c>
      <c r="D51" s="14">
        <v>85163</v>
      </c>
    </row>
    <row r="52" spans="1:4" ht="110.25">
      <c r="A52" s="15" t="s">
        <v>24</v>
      </c>
      <c r="B52" s="13" t="s">
        <v>21</v>
      </c>
      <c r="C52" s="8" t="s">
        <v>25</v>
      </c>
      <c r="D52" s="14">
        <v>701</v>
      </c>
    </row>
    <row r="53" spans="1:4" ht="31.5">
      <c r="A53" s="15" t="s">
        <v>26</v>
      </c>
      <c r="B53" s="13" t="s">
        <v>21</v>
      </c>
      <c r="C53" s="8" t="s">
        <v>27</v>
      </c>
      <c r="D53" s="14">
        <v>180.1</v>
      </c>
    </row>
    <row r="54" spans="1:4" ht="15.75">
      <c r="A54" s="15"/>
      <c r="B54" s="13" t="s">
        <v>21</v>
      </c>
      <c r="C54" s="8" t="s">
        <v>98</v>
      </c>
      <c r="D54" s="14">
        <v>210</v>
      </c>
    </row>
    <row r="55" spans="1:4" ht="31.5">
      <c r="A55" s="15" t="s">
        <v>152</v>
      </c>
      <c r="B55" s="13" t="s">
        <v>21</v>
      </c>
      <c r="C55" s="8" t="s">
        <v>151</v>
      </c>
      <c r="D55" s="14">
        <v>122.4</v>
      </c>
    </row>
    <row r="56" spans="1:4" ht="31.5">
      <c r="A56" s="15" t="s">
        <v>12</v>
      </c>
      <c r="B56" s="13" t="s">
        <v>21</v>
      </c>
      <c r="C56" s="8" t="s">
        <v>48</v>
      </c>
      <c r="D56" s="8">
        <v>-726.6</v>
      </c>
    </row>
    <row r="57" spans="1:4" ht="42.75" customHeight="1">
      <c r="A57" s="24" t="s">
        <v>88</v>
      </c>
      <c r="B57" s="10" t="s">
        <v>87</v>
      </c>
      <c r="C57" s="8"/>
      <c r="D57" s="11">
        <f>D58</f>
        <v>1</v>
      </c>
    </row>
    <row r="58" spans="1:4" ht="63">
      <c r="A58" s="15" t="s">
        <v>10</v>
      </c>
      <c r="B58" s="13" t="s">
        <v>87</v>
      </c>
      <c r="C58" s="8" t="s">
        <v>100</v>
      </c>
      <c r="D58" s="14">
        <v>1</v>
      </c>
    </row>
    <row r="59" spans="1:4" ht="47.25">
      <c r="A59" s="9" t="s">
        <v>95</v>
      </c>
      <c r="B59" s="10" t="s">
        <v>28</v>
      </c>
      <c r="C59" s="17"/>
      <c r="D59" s="17">
        <f>SUM(D60:D67)</f>
        <v>40694.4</v>
      </c>
    </row>
    <row r="60" spans="1:4" ht="63">
      <c r="A60" s="15" t="s">
        <v>19</v>
      </c>
      <c r="B60" s="13" t="s">
        <v>28</v>
      </c>
      <c r="C60" s="8" t="s">
        <v>20</v>
      </c>
      <c r="D60" s="8">
        <v>18143.8</v>
      </c>
    </row>
    <row r="61" spans="1:4" ht="63">
      <c r="A61" s="15" t="s">
        <v>154</v>
      </c>
      <c r="B61" s="13" t="s">
        <v>28</v>
      </c>
      <c r="C61" s="8" t="s">
        <v>153</v>
      </c>
      <c r="D61" s="8">
        <v>240.6</v>
      </c>
    </row>
    <row r="62" spans="1:4" ht="110.25">
      <c r="A62" s="15" t="s">
        <v>156</v>
      </c>
      <c r="B62" s="13" t="s">
        <v>28</v>
      </c>
      <c r="C62" s="8" t="s">
        <v>155</v>
      </c>
      <c r="D62" s="8">
        <v>337.7</v>
      </c>
    </row>
    <row r="63" spans="1:4" ht="63">
      <c r="A63" s="25" t="s">
        <v>90</v>
      </c>
      <c r="B63" s="13" t="s">
        <v>28</v>
      </c>
      <c r="C63" s="8" t="s">
        <v>89</v>
      </c>
      <c r="D63" s="8">
        <v>9151.2</v>
      </c>
    </row>
    <row r="64" spans="1:4" ht="47.25">
      <c r="A64" s="25" t="s">
        <v>101</v>
      </c>
      <c r="B64" s="13" t="s">
        <v>28</v>
      </c>
      <c r="C64" s="8" t="s">
        <v>102</v>
      </c>
      <c r="D64" s="8">
        <v>4939.1</v>
      </c>
    </row>
    <row r="65" spans="1:4" ht="110.25">
      <c r="A65" s="25" t="s">
        <v>158</v>
      </c>
      <c r="B65" s="13" t="s">
        <v>28</v>
      </c>
      <c r="C65" s="8" t="s">
        <v>157</v>
      </c>
      <c r="D65" s="8">
        <v>4382.9</v>
      </c>
    </row>
    <row r="66" spans="1:4" ht="126">
      <c r="A66" s="25" t="s">
        <v>132</v>
      </c>
      <c r="B66" s="13" t="s">
        <v>28</v>
      </c>
      <c r="C66" s="8" t="s">
        <v>131</v>
      </c>
      <c r="D66" s="14">
        <v>3209.6</v>
      </c>
    </row>
    <row r="67" spans="1:4" ht="78.75">
      <c r="A67" s="25" t="s">
        <v>104</v>
      </c>
      <c r="B67" s="13" t="s">
        <v>28</v>
      </c>
      <c r="C67" s="8" t="s">
        <v>103</v>
      </c>
      <c r="D67" s="8">
        <v>289.5</v>
      </c>
    </row>
    <row r="68" spans="1:4" ht="31.5">
      <c r="A68" s="29" t="s">
        <v>133</v>
      </c>
      <c r="B68" s="10" t="s">
        <v>134</v>
      </c>
      <c r="C68" s="17"/>
      <c r="D68" s="11">
        <f>D69</f>
        <v>21</v>
      </c>
    </row>
    <row r="69" spans="1:4" ht="126">
      <c r="A69" s="25" t="s">
        <v>135</v>
      </c>
      <c r="B69" s="13" t="s">
        <v>134</v>
      </c>
      <c r="C69" s="8" t="s">
        <v>136</v>
      </c>
      <c r="D69" s="14">
        <v>21</v>
      </c>
    </row>
    <row r="70" spans="1:4" ht="15.75">
      <c r="A70" s="30" t="s">
        <v>175</v>
      </c>
      <c r="B70" s="10" t="s">
        <v>174</v>
      </c>
      <c r="C70" s="17"/>
      <c r="D70" s="11">
        <f>D71</f>
        <v>3</v>
      </c>
    </row>
    <row r="71" spans="1:4" ht="94.5">
      <c r="A71" s="25" t="s">
        <v>167</v>
      </c>
      <c r="B71" s="13" t="s">
        <v>174</v>
      </c>
      <c r="C71" s="8" t="s">
        <v>176</v>
      </c>
      <c r="D71" s="14">
        <v>3</v>
      </c>
    </row>
    <row r="72" spans="1:4" ht="15.75">
      <c r="A72" s="9" t="s">
        <v>30</v>
      </c>
      <c r="B72" s="10" t="s">
        <v>31</v>
      </c>
      <c r="C72" s="17"/>
      <c r="D72" s="11">
        <f>SUM(D73:D87)</f>
        <v>42165</v>
      </c>
    </row>
    <row r="73" spans="1:4" ht="110.25">
      <c r="A73" s="25" t="s">
        <v>61</v>
      </c>
      <c r="B73" s="13" t="s">
        <v>31</v>
      </c>
      <c r="C73" s="8" t="s">
        <v>32</v>
      </c>
      <c r="D73" s="8">
        <v>36521.6</v>
      </c>
    </row>
    <row r="74" spans="1:4" ht="173.25">
      <c r="A74" s="25" t="s">
        <v>62</v>
      </c>
      <c r="B74" s="13" t="s">
        <v>31</v>
      </c>
      <c r="C74" s="8" t="s">
        <v>63</v>
      </c>
      <c r="D74" s="14">
        <v>109.8</v>
      </c>
    </row>
    <row r="75" spans="1:4" ht="63">
      <c r="A75" s="15" t="s">
        <v>64</v>
      </c>
      <c r="B75" s="13" t="s">
        <v>31</v>
      </c>
      <c r="C75" s="8" t="s">
        <v>33</v>
      </c>
      <c r="D75" s="14">
        <v>305.5</v>
      </c>
    </row>
    <row r="76" spans="1:4" ht="126">
      <c r="A76" s="15" t="s">
        <v>86</v>
      </c>
      <c r="B76" s="13" t="s">
        <v>31</v>
      </c>
      <c r="C76" s="8" t="s">
        <v>85</v>
      </c>
      <c r="D76" s="14">
        <v>23</v>
      </c>
    </row>
    <row r="77" spans="1:4" ht="31.5">
      <c r="A77" s="15" t="s">
        <v>34</v>
      </c>
      <c r="B77" s="13" t="s">
        <v>31</v>
      </c>
      <c r="C77" s="8" t="s">
        <v>65</v>
      </c>
      <c r="D77" s="8">
        <v>3758.5</v>
      </c>
    </row>
    <row r="78" spans="1:4" ht="63">
      <c r="A78" s="26" t="s">
        <v>66</v>
      </c>
      <c r="B78" s="13" t="s">
        <v>31</v>
      </c>
      <c r="C78" s="8" t="s">
        <v>67</v>
      </c>
      <c r="D78" s="14">
        <v>29.6</v>
      </c>
    </row>
    <row r="79" spans="1:4" ht="15.75">
      <c r="A79" s="15" t="s">
        <v>35</v>
      </c>
      <c r="B79" s="13" t="s">
        <v>31</v>
      </c>
      <c r="C79" s="8" t="s">
        <v>68</v>
      </c>
      <c r="D79" s="14">
        <v>125.6</v>
      </c>
    </row>
    <row r="80" spans="1:4" ht="63">
      <c r="A80" s="15" t="s">
        <v>92</v>
      </c>
      <c r="B80" s="13" t="s">
        <v>31</v>
      </c>
      <c r="C80" s="8" t="s">
        <v>91</v>
      </c>
      <c r="D80" s="8">
        <v>173.6</v>
      </c>
    </row>
    <row r="81" spans="1:4" ht="94.5">
      <c r="A81" s="15" t="s">
        <v>36</v>
      </c>
      <c r="B81" s="13" t="s">
        <v>31</v>
      </c>
      <c r="C81" s="8" t="s">
        <v>37</v>
      </c>
      <c r="D81" s="8">
        <v>1077.1</v>
      </c>
    </row>
    <row r="82" spans="1:4" ht="63">
      <c r="A82" s="15" t="s">
        <v>177</v>
      </c>
      <c r="B82" s="13" t="s">
        <v>31</v>
      </c>
      <c r="C82" s="7" t="s">
        <v>178</v>
      </c>
      <c r="D82" s="8">
        <v>2.3</v>
      </c>
    </row>
    <row r="83" spans="1:4" ht="31.5">
      <c r="A83" s="15" t="s">
        <v>180</v>
      </c>
      <c r="B83" s="13" t="s">
        <v>31</v>
      </c>
      <c r="C83" s="7" t="s">
        <v>179</v>
      </c>
      <c r="D83" s="8">
        <v>37.3</v>
      </c>
    </row>
    <row r="84" spans="1:4" ht="63">
      <c r="A84" s="15" t="s">
        <v>188</v>
      </c>
      <c r="B84" s="13" t="s">
        <v>31</v>
      </c>
      <c r="C84" s="7" t="s">
        <v>189</v>
      </c>
      <c r="D84" s="8">
        <v>0.1</v>
      </c>
    </row>
    <row r="85" spans="1:4" ht="141.75">
      <c r="A85" s="15" t="s">
        <v>182</v>
      </c>
      <c r="B85" s="13" t="s">
        <v>31</v>
      </c>
      <c r="C85" s="7" t="s">
        <v>181</v>
      </c>
      <c r="D85" s="8">
        <v>1.6</v>
      </c>
    </row>
    <row r="86" spans="1:4" ht="110.25">
      <c r="A86" s="15" t="s">
        <v>138</v>
      </c>
      <c r="B86" s="13" t="s">
        <v>31</v>
      </c>
      <c r="C86" s="8" t="s">
        <v>137</v>
      </c>
      <c r="D86" s="8">
        <v>-0.5</v>
      </c>
    </row>
    <row r="87" spans="1:4" ht="94.5">
      <c r="A87" s="15" t="s">
        <v>80</v>
      </c>
      <c r="B87" s="13" t="s">
        <v>31</v>
      </c>
      <c r="C87" s="8" t="s">
        <v>81</v>
      </c>
      <c r="D87" s="14">
        <v>-0.1</v>
      </c>
    </row>
    <row r="88" spans="1:4" ht="31.5">
      <c r="A88" s="24" t="s">
        <v>114</v>
      </c>
      <c r="B88" s="10" t="s">
        <v>111</v>
      </c>
      <c r="C88" s="8"/>
      <c r="D88" s="17">
        <f>D89</f>
        <v>0.5</v>
      </c>
    </row>
    <row r="89" spans="1:4" ht="63">
      <c r="A89" s="15" t="s">
        <v>10</v>
      </c>
      <c r="B89" s="13" t="s">
        <v>111</v>
      </c>
      <c r="C89" s="8" t="s">
        <v>11</v>
      </c>
      <c r="D89" s="8">
        <v>0.5</v>
      </c>
    </row>
    <row r="90" spans="1:4" ht="15.75">
      <c r="A90" s="18" t="s">
        <v>140</v>
      </c>
      <c r="B90" s="10" t="s">
        <v>139</v>
      </c>
      <c r="C90" s="17"/>
      <c r="D90" s="11">
        <f>D91</f>
        <v>2</v>
      </c>
    </row>
    <row r="91" spans="1:4" ht="157.5">
      <c r="A91" s="15" t="s">
        <v>141</v>
      </c>
      <c r="B91" s="13" t="s">
        <v>139</v>
      </c>
      <c r="C91" s="8" t="s">
        <v>142</v>
      </c>
      <c r="D91" s="14">
        <v>2</v>
      </c>
    </row>
    <row r="92" spans="1:4" ht="31.5">
      <c r="A92" s="9" t="s">
        <v>38</v>
      </c>
      <c r="B92" s="10" t="s">
        <v>39</v>
      </c>
      <c r="C92" s="17"/>
      <c r="D92" s="17">
        <f>D93</f>
        <v>31.8</v>
      </c>
    </row>
    <row r="93" spans="1:4" ht="31.5">
      <c r="A93" s="15" t="s">
        <v>40</v>
      </c>
      <c r="B93" s="13" t="s">
        <v>39</v>
      </c>
      <c r="C93" s="8" t="s">
        <v>41</v>
      </c>
      <c r="D93" s="8">
        <v>31.8</v>
      </c>
    </row>
    <row r="94" spans="1:4" ht="47.25">
      <c r="A94" s="9" t="s">
        <v>96</v>
      </c>
      <c r="B94" s="10" t="s">
        <v>42</v>
      </c>
      <c r="C94" s="17"/>
      <c r="D94" s="17">
        <f>SUM(D95:D107)</f>
        <v>5494.700000000001</v>
      </c>
    </row>
    <row r="95" spans="1:4" ht="110.25">
      <c r="A95" s="25" t="s">
        <v>43</v>
      </c>
      <c r="B95" s="13" t="s">
        <v>42</v>
      </c>
      <c r="C95" s="8" t="s">
        <v>69</v>
      </c>
      <c r="D95" s="8">
        <v>1348.7</v>
      </c>
    </row>
    <row r="96" spans="1:4" ht="110.25">
      <c r="A96" s="25" t="s">
        <v>51</v>
      </c>
      <c r="B96" s="13" t="s">
        <v>42</v>
      </c>
      <c r="C96" s="8" t="s">
        <v>52</v>
      </c>
      <c r="D96" s="14">
        <v>57.8</v>
      </c>
    </row>
    <row r="97" spans="1:4" ht="94.5">
      <c r="A97" s="15" t="s">
        <v>44</v>
      </c>
      <c r="B97" s="13" t="s">
        <v>42</v>
      </c>
      <c r="C97" s="8" t="s">
        <v>82</v>
      </c>
      <c r="D97" s="8">
        <v>32.2</v>
      </c>
    </row>
    <row r="98" spans="1:4" ht="63">
      <c r="A98" s="15" t="s">
        <v>113</v>
      </c>
      <c r="B98" s="13" t="s">
        <v>42</v>
      </c>
      <c r="C98" s="8" t="s">
        <v>112</v>
      </c>
      <c r="D98" s="8">
        <v>768.1</v>
      </c>
    </row>
    <row r="99" spans="1:4" ht="78.75">
      <c r="A99" s="15" t="s">
        <v>146</v>
      </c>
      <c r="B99" s="23" t="s">
        <v>42</v>
      </c>
      <c r="C99" s="20" t="s">
        <v>145</v>
      </c>
      <c r="D99" s="20">
        <v>21.7</v>
      </c>
    </row>
    <row r="100" spans="1:4" ht="110.25">
      <c r="A100" s="15" t="s">
        <v>110</v>
      </c>
      <c r="B100" s="23" t="s">
        <v>42</v>
      </c>
      <c r="C100" s="20" t="s">
        <v>9</v>
      </c>
      <c r="D100" s="20">
        <v>4.8</v>
      </c>
    </row>
    <row r="101" spans="1:4" ht="110.25">
      <c r="A101" s="15" t="s">
        <v>143</v>
      </c>
      <c r="B101" s="23" t="s">
        <v>42</v>
      </c>
      <c r="C101" s="20" t="s">
        <v>144</v>
      </c>
      <c r="D101" s="20">
        <v>53.4</v>
      </c>
    </row>
    <row r="102" spans="1:4" ht="63">
      <c r="A102" s="15" t="s">
        <v>161</v>
      </c>
      <c r="B102" s="23" t="s">
        <v>42</v>
      </c>
      <c r="C102" s="20" t="s">
        <v>162</v>
      </c>
      <c r="D102" s="20">
        <v>1.5</v>
      </c>
    </row>
    <row r="103" spans="1:4" ht="63">
      <c r="A103" s="15" t="s">
        <v>45</v>
      </c>
      <c r="B103" s="13" t="s">
        <v>42</v>
      </c>
      <c r="C103" s="8" t="s">
        <v>70</v>
      </c>
      <c r="D103" s="14">
        <v>230.3</v>
      </c>
    </row>
    <row r="104" spans="1:4" ht="78.75">
      <c r="A104" s="15" t="s">
        <v>160</v>
      </c>
      <c r="B104" s="13" t="s">
        <v>42</v>
      </c>
      <c r="C104" s="8" t="s">
        <v>159</v>
      </c>
      <c r="D104" s="14">
        <v>2.2</v>
      </c>
    </row>
    <row r="105" spans="1:4" ht="31.5">
      <c r="A105" s="15" t="s">
        <v>22</v>
      </c>
      <c r="B105" s="13" t="s">
        <v>42</v>
      </c>
      <c r="C105" s="8" t="s">
        <v>23</v>
      </c>
      <c r="D105" s="14">
        <v>924</v>
      </c>
    </row>
    <row r="106" spans="1:4" ht="94.5">
      <c r="A106" s="15" t="s">
        <v>97</v>
      </c>
      <c r="B106" s="13" t="s">
        <v>42</v>
      </c>
      <c r="C106" s="8" t="s">
        <v>98</v>
      </c>
      <c r="D106" s="14">
        <v>1500</v>
      </c>
    </row>
    <row r="107" spans="1:4" ht="94.5">
      <c r="A107" s="15" t="s">
        <v>184</v>
      </c>
      <c r="B107" s="13" t="s">
        <v>42</v>
      </c>
      <c r="C107" s="8" t="s">
        <v>183</v>
      </c>
      <c r="D107" s="14">
        <v>550</v>
      </c>
    </row>
    <row r="108" spans="1:4" ht="31.5">
      <c r="A108" s="24" t="s">
        <v>72</v>
      </c>
      <c r="B108" s="10" t="s">
        <v>71</v>
      </c>
      <c r="C108" s="17"/>
      <c r="D108" s="11">
        <f>D109</f>
        <v>11.5</v>
      </c>
    </row>
    <row r="109" spans="1:4" ht="63">
      <c r="A109" s="15" t="s">
        <v>10</v>
      </c>
      <c r="B109" s="13" t="s">
        <v>71</v>
      </c>
      <c r="C109" s="8" t="s">
        <v>29</v>
      </c>
      <c r="D109" s="14">
        <v>11.5</v>
      </c>
    </row>
    <row r="110" spans="1:4" ht="15.75">
      <c r="A110" s="18" t="s">
        <v>105</v>
      </c>
      <c r="B110" s="10" t="s">
        <v>106</v>
      </c>
      <c r="C110" s="8"/>
      <c r="D110" s="11">
        <f>D111</f>
        <v>68.5</v>
      </c>
    </row>
    <row r="111" spans="1:4" ht="63">
      <c r="A111" s="15" t="s">
        <v>10</v>
      </c>
      <c r="B111" s="13" t="s">
        <v>106</v>
      </c>
      <c r="C111" s="8" t="s">
        <v>29</v>
      </c>
      <c r="D111" s="14">
        <v>68.5</v>
      </c>
    </row>
    <row r="112" spans="1:4" ht="31.5">
      <c r="A112" s="24" t="s">
        <v>163</v>
      </c>
      <c r="B112" s="10" t="s">
        <v>164</v>
      </c>
      <c r="C112" s="17"/>
      <c r="D112" s="11">
        <f>D113</f>
        <v>2</v>
      </c>
    </row>
    <row r="113" spans="1:4" ht="63">
      <c r="A113" s="15" t="s">
        <v>10</v>
      </c>
      <c r="B113" s="13" t="s">
        <v>164</v>
      </c>
      <c r="C113" s="8" t="s">
        <v>29</v>
      </c>
      <c r="D113" s="14">
        <v>2</v>
      </c>
    </row>
    <row r="114" spans="1:4" ht="15.75">
      <c r="A114" s="3" t="s">
        <v>46</v>
      </c>
      <c r="B114" s="4"/>
      <c r="C114" s="4"/>
      <c r="D114" s="5">
        <f>D12+D41+D48+D59+D72+D92+D94+D108+D46+D57+D110+D88+D32+D68+D90+D112+D38+D70</f>
        <v>400176.80000000005</v>
      </c>
    </row>
  </sheetData>
  <sheetProtection/>
  <mergeCells count="8">
    <mergeCell ref="A3:D3"/>
    <mergeCell ref="A5:D5"/>
    <mergeCell ref="B10:C10"/>
    <mergeCell ref="A10:A11"/>
    <mergeCell ref="D10:D11"/>
    <mergeCell ref="A4:D4"/>
    <mergeCell ref="A7:D7"/>
    <mergeCell ref="A8:D8"/>
  </mergeCells>
  <printOptions/>
  <pageMargins left="0.7874015748031497" right="0.7874015748031497" top="0.1968503937007874" bottom="0" header="0.5118110236220472" footer="0.5118110236220472"/>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Budg_2</cp:lastModifiedBy>
  <cp:lastPrinted>2014-07-16T04:39:14Z</cp:lastPrinted>
  <dcterms:created xsi:type="dcterms:W3CDTF">1996-10-08T23:32:33Z</dcterms:created>
  <dcterms:modified xsi:type="dcterms:W3CDTF">2015-04-15T05:44:18Z</dcterms:modified>
  <cp:category/>
  <cp:version/>
  <cp:contentType/>
  <cp:contentStatus/>
</cp:coreProperties>
</file>