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<sst xmlns="http://schemas.openxmlformats.org/spreadsheetml/2006/main" count="31" uniqueCount="31">
  <si>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</si>
  <si>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</si>
  <si>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</si>
  <si>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</si>
  <si>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</si>
  <si>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</si>
  <si>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</si>
  <si>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</si>
  <si>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</si>
  <si>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</si>
  <si>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</si>
  <si>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</si>
  <si>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</si>
  <si>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</si>
  <si>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</si>
  <si>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</si>
  <si>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</si>
  <si>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</si>
  <si>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</si>
  <si>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</si>
  <si>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</si>
  <si>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</si>
  <si>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</si>
  <si>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</si>
  <si>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</si>
  <si>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</si>
  <si>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</si>
  <si>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</si>
  <si>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в 12,7 раз</t>
  </si>
  <si>
    <t>Исполнение доходов районного бюджета Большемурашкинского муниципального района на 01.09.2019 г.</t>
  </si>
  <si>
    <t>Уточненный план на 01.09.2019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</si>
</sst>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448576.49999999994</v>
      </c>
      <c r="D6" s="7">
        <f>C6/B6*100-100</f>
        <v>14.099040917560998</v>
      </c>
      <c r="E6" s="7">
        <f>E7+E13+E22</f>
        <v>289234.7</v>
      </c>
      <c r="F6" s="7">
        <f>E6/C6*100</f>
        <v>64.47834427349628</v>
      </c>
    </row>
    <row r="7" spans="1:6" ht="15.75">
      <c r="A7" s="5" t="s">
        <v>6</v>
      </c>
      <c r="B7" s="8">
        <f>SUM(B8:B12)</f>
        <v>85170.9</v>
      </c>
      <c r="C7" s="8">
        <f>SUM(C8:C12)</f>
        <v>88887.49999999999</v>
      </c>
      <c r="D7" s="7">
        <f aca="true" t="shared" si="0" ref="D7:D27">C7/B7*100-100</f>
        <v>4.363696990403994</v>
      </c>
      <c r="E7" s="8">
        <f>SUM(E8:E12)</f>
        <v>63186.5</v>
      </c>
      <c r="F7" s="8">
        <f>E7/C7*100</f>
        <v>71.08592321755029</v>
      </c>
    </row>
    <row r="8" spans="1:6" ht="15">
      <c r="A8" s="3" t="s">
        <v>7</v>
      </c>
      <c r="B8" s="9">
        <v>79667.1</v>
      </c>
      <c r="C8" s="9">
        <v>81997.4</v>
      </c>
      <c r="D8" s="9">
        <f t="shared" si="0"/>
        <v>2.925046851209572</v>
      </c>
      <c r="E8" s="9">
        <v>54393.6</v>
      </c>
      <c r="F8" s="9">
        <f>E8/C8*100</f>
        <v>66.33576186562013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1771.8</v>
      </c>
      <c r="F9" s="9">
        <f aca="true" t="shared" si="1" ref="F9:F28">E9/C9*100</f>
        <v>69.59971717013002</v>
      </c>
    </row>
    <row r="10" spans="1:6" ht="15">
      <c r="A10" s="3" t="s">
        <v>9</v>
      </c>
      <c r="B10" s="9">
        <v>108.9</v>
      </c>
      <c r="C10" s="9">
        <v>1495.2</v>
      </c>
      <c r="D10" s="9" t="s">
        <v>28</v>
      </c>
      <c r="E10" s="9">
        <v>1922.7</v>
      </c>
      <c r="F10" s="9">
        <f t="shared" si="1"/>
        <v>128.59149277688604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49.4</v>
      </c>
      <c r="F11" s="9">
        <f t="shared" si="1"/>
        <v>25.70239334027055</v>
      </c>
    </row>
    <row r="12" spans="1:6" ht="15">
      <c r="A12" s="3" t="s">
        <v>11</v>
      </c>
      <c r="B12" s="9">
        <v>2657</v>
      </c>
      <c r="C12" s="9">
        <v>2657</v>
      </c>
      <c r="D12" s="9">
        <f t="shared" si="0"/>
        <v>0</v>
      </c>
      <c r="E12" s="9">
        <v>5049</v>
      </c>
      <c r="F12" s="9">
        <f t="shared" si="1"/>
        <v>190.02634550244636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3947.2</v>
      </c>
      <c r="F13" s="8">
        <f t="shared" si="1"/>
        <v>96.32485724047051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1095.9</v>
      </c>
      <c r="F14" s="9">
        <f t="shared" si="1"/>
        <v>62.19283809091426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158.7</v>
      </c>
      <c r="F15" s="9">
        <f t="shared" si="1"/>
        <v>58.930560712959526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22.2</v>
      </c>
      <c r="F16" s="9">
        <f t="shared" si="1"/>
        <v>110.99999999999999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280.3</v>
      </c>
      <c r="F17" s="9">
        <f t="shared" si="1"/>
        <v>144.48453608247422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1599.6</v>
      </c>
      <c r="F18" s="9">
        <f>E18/C18*100</f>
        <v>217.92915531335152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601.8</v>
      </c>
      <c r="F19" s="9">
        <f t="shared" si="1"/>
        <v>77.31243576567317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183.1</v>
      </c>
      <c r="F20" s="9">
        <f t="shared" si="1"/>
        <v>53.85294117647058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5.6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355591.19999999995</v>
      </c>
      <c r="D22" s="7">
        <f t="shared" si="0"/>
        <v>17.017789052774134</v>
      </c>
      <c r="E22" s="8">
        <f>E23+E28</f>
        <v>222101</v>
      </c>
      <c r="F22" s="8">
        <f t="shared" si="1"/>
        <v>62.459644670621785</v>
      </c>
    </row>
    <row r="23" spans="1:6" ht="32.25">
      <c r="A23" s="5" t="s">
        <v>24</v>
      </c>
      <c r="B23" s="8">
        <f>SUM(B24:B27)</f>
        <v>303877.9</v>
      </c>
      <c r="C23" s="8">
        <f>SUM(C24:C27)</f>
        <v>356556.89999999997</v>
      </c>
      <c r="D23" s="7">
        <f t="shared" si="0"/>
        <v>17.33558116598803</v>
      </c>
      <c r="E23" s="8">
        <f>SUM(E24:E27)</f>
        <v>223066.7</v>
      </c>
      <c r="F23" s="8">
        <f t="shared" si="1"/>
        <v>62.56131910502924</v>
      </c>
    </row>
    <row r="24" spans="1:6" ht="15">
      <c r="A24" s="3" t="s">
        <v>20</v>
      </c>
      <c r="B24" s="9">
        <v>117894.3</v>
      </c>
      <c r="C24" s="9">
        <v>117894.3</v>
      </c>
      <c r="D24" s="9">
        <f t="shared" si="0"/>
        <v>0</v>
      </c>
      <c r="E24" s="9">
        <v>78596.1</v>
      </c>
      <c r="F24" s="9">
        <f t="shared" si="1"/>
        <v>66.6665818449238</v>
      </c>
    </row>
    <row r="25" spans="1:6" ht="15">
      <c r="A25" s="3" t="s">
        <v>21</v>
      </c>
      <c r="B25" s="9">
        <v>12652.1</v>
      </c>
      <c r="C25" s="9">
        <v>62217.5</v>
      </c>
      <c r="D25" s="9">
        <f t="shared" si="0"/>
        <v>391.75630922929787</v>
      </c>
      <c r="E25" s="9">
        <v>18269.6</v>
      </c>
      <c r="F25" s="9">
        <f t="shared" si="1"/>
        <v>29.36408566721581</v>
      </c>
    </row>
    <row r="26" spans="1:6" ht="15">
      <c r="A26" s="3" t="s">
        <v>22</v>
      </c>
      <c r="B26" s="9">
        <v>166301.3</v>
      </c>
      <c r="C26" s="9">
        <v>167355.5</v>
      </c>
      <c r="D26" s="9">
        <f t="shared" si="0"/>
        <v>0.6339096567495375</v>
      </c>
      <c r="E26" s="9">
        <v>120840.9</v>
      </c>
      <c r="F26" s="9">
        <f t="shared" si="1"/>
        <v>72.20611213853144</v>
      </c>
    </row>
    <row r="27" spans="1:6" ht="15">
      <c r="A27" s="3" t="s">
        <v>23</v>
      </c>
      <c r="B27" s="9">
        <v>7030.2</v>
      </c>
      <c r="C27" s="9">
        <v>9089.6</v>
      </c>
      <c r="D27" s="9">
        <f t="shared" si="0"/>
        <v>29.293618958208867</v>
      </c>
      <c r="E27" s="9">
        <v>5360.1</v>
      </c>
      <c r="F27" s="9">
        <f t="shared" si="1"/>
        <v>58.96959162119345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2020-04-08T06:44:56Z</dcterms:modified>
  <cp:category/>
  <cp:version/>
  <cp:contentType/>
  <cp:contentStatus/>
</cp:coreProperties>
</file>