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<sst xmlns="http://schemas.openxmlformats.org/spreadsheetml/2006/main" count="31" uniqueCount="31">
  <si>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</si>
  <si>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</si>
  <si>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</si>
  <si>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</si>
  <si>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</si>
  <si>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</si>
  <si>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</si>
  <si>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</si>
  <si>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</si>
  <si>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</si>
  <si>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</si>
  <si>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</si>
  <si>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</si>
  <si>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</si>
  <si>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</si>
  <si>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</si>
  <si>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</si>
  <si>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</si>
  <si>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</si>
  <si>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</si>
  <si>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</si>
  <si>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</si>
  <si>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</si>
  <si>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</si>
  <si>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</si>
  <si>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</si>
  <si>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</si>
  <si>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</si>
  <si>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</si>
  <si>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01.07.2020 г.</t>
  </si>
  <si>
    <t>Уточненный план на 01.07.2020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</si>
</sst>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2">
      <selection activeCell="E23" sqref="E23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544451.6000000001</v>
      </c>
      <c r="D6" s="7">
        <f>C6/B6*100-100</f>
        <v>35.26277346874892</v>
      </c>
      <c r="E6" s="7">
        <f>E7+E14+E23</f>
        <v>217088.5</v>
      </c>
      <c r="F6" s="7">
        <f>E6/C6*100</f>
        <v>39.872873915697916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44499.90000000001</v>
      </c>
      <c r="F7" s="8">
        <f>E7/C7*100</f>
        <v>44.96592686603964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38495.9</v>
      </c>
      <c r="F8" s="9">
        <f>E8/C8*100</f>
        <v>41.63897650229958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1184.5</v>
      </c>
      <c r="F9" s="9">
        <f aca="true" t="shared" si="1" ref="F9:F29">E9/C9*100</f>
        <v>67.87187714875085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1104</v>
      </c>
      <c r="F10" s="9">
        <f t="shared" si="1"/>
        <v>247.5891455483292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65.3</v>
      </c>
      <c r="F11" s="9">
        <f t="shared" si="1"/>
        <v>51.49842271293375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698.4</v>
      </c>
      <c r="F12" s="9">
        <f t="shared" si="1"/>
        <v>52.685576342788174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2951.8</v>
      </c>
      <c r="F13" s="9">
        <f t="shared" si="1"/>
        <v>102.90395677183197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3472.9</v>
      </c>
      <c r="F14" s="8">
        <f t="shared" si="1"/>
        <v>79.92497468470955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773</v>
      </c>
      <c r="F15" s="9">
        <f t="shared" si="1"/>
        <v>43.259275840841674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66.5</v>
      </c>
      <c r="F16" s="9">
        <f t="shared" si="1"/>
        <v>41.692789968652036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0</v>
      </c>
      <c r="F17" s="9">
        <f t="shared" si="1"/>
        <v>0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298.6</v>
      </c>
      <c r="F18" s="9">
        <f t="shared" si="1"/>
        <v>88.21270310192024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588.7</v>
      </c>
      <c r="F19" s="9">
        <f>E19/C19*100</f>
        <v>77.55236464233963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493.8</v>
      </c>
      <c r="F20" s="9">
        <f t="shared" si="1"/>
        <v>57.93054903801033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57.4</v>
      </c>
      <c r="F21" s="9">
        <f t="shared" si="1"/>
        <v>14.35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1194.9</v>
      </c>
      <c r="F22" s="9">
        <f t="shared" si="1"/>
        <v>23429.41176470589</v>
      </c>
    </row>
    <row r="23" spans="1:6" ht="15.75">
      <c r="A23" s="5" t="s">
        <v>4</v>
      </c>
      <c r="B23" s="8">
        <f>B24+B29</f>
        <v>299297.20000000007</v>
      </c>
      <c r="C23" s="8">
        <f>C24+C29</f>
        <v>441142.80000000005</v>
      </c>
      <c r="D23" s="7">
        <f t="shared" si="0"/>
        <v>47.39289241596646</v>
      </c>
      <c r="E23" s="8">
        <f>E24+E29</f>
        <v>169115.69999999998</v>
      </c>
      <c r="F23" s="8">
        <f t="shared" si="1"/>
        <v>38.3358177896137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444103.30000000005</v>
      </c>
      <c r="D24" s="7">
        <f t="shared" si="0"/>
        <v>48.382042999399886</v>
      </c>
      <c r="E24" s="8">
        <f>SUM(E25:E28)</f>
        <v>172076.19999999998</v>
      </c>
      <c r="F24" s="8">
        <f t="shared" si="1"/>
        <v>38.74688614112977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59077.2</v>
      </c>
      <c r="F25" s="9">
        <f t="shared" si="1"/>
        <v>44.76610345188173</v>
      </c>
    </row>
    <row r="26" spans="1:6" ht="15">
      <c r="A26" s="3" t="s">
        <v>20</v>
      </c>
      <c r="B26" s="9">
        <v>3703.1</v>
      </c>
      <c r="C26" s="9">
        <v>139976.7</v>
      </c>
      <c r="D26" s="9">
        <f t="shared" si="0"/>
        <v>3679.987037887176</v>
      </c>
      <c r="E26" s="9">
        <v>12331.2</v>
      </c>
      <c r="F26" s="9">
        <f t="shared" si="1"/>
        <v>8.809466146865871</v>
      </c>
    </row>
    <row r="27" spans="1:6" ht="15">
      <c r="A27" s="3" t="s">
        <v>21</v>
      </c>
      <c r="B27" s="9">
        <v>156144.1</v>
      </c>
      <c r="C27" s="9">
        <v>142178.9</v>
      </c>
      <c r="D27" s="9">
        <f t="shared" si="0"/>
        <v>-8.943789742936175</v>
      </c>
      <c r="E27" s="9">
        <v>77054.9</v>
      </c>
      <c r="F27" s="9">
        <f t="shared" si="1"/>
        <v>54.19573509149388</v>
      </c>
    </row>
    <row r="28" spans="1:6" ht="15">
      <c r="A28" s="3" t="s">
        <v>22</v>
      </c>
      <c r="B28" s="9">
        <v>7481.4</v>
      </c>
      <c r="C28" s="9">
        <v>29979.1</v>
      </c>
      <c r="D28" s="9">
        <f t="shared" si="0"/>
        <v>300.7151067981929</v>
      </c>
      <c r="E28" s="9">
        <v>23612.9</v>
      </c>
      <c r="F28" s="9">
        <f t="shared" si="1"/>
        <v>78.76453929570935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2020-10-08T07:03:35Z</dcterms:modified>
  <cp:category/>
  <cp:version/>
  <cp:contentType/>
  <cp:contentStatus/>
</cp:coreProperties>
</file>