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<sst xmlns="http://schemas.openxmlformats.org/spreadsheetml/2006/main" count="31" uniqueCount="31">
  <si>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</si>
  <si>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</si>
  <si>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</si>
  <si>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</si>
  <si>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</si>
  <si>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</si>
  <si>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</si>
  <si>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</si>
  <si>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</si>
  <si>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</si>
  <si>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</si>
  <si>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</si>
  <si>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</si>
  <si>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</si>
  <si>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</si>
  <si>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</si>
  <si>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</si>
  <si>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</si>
  <si>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</si>
  <si>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</si>
  <si>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</si>
  <si>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</si>
  <si>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</si>
  <si>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</si>
  <si>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</si>
  <si>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</si>
  <si>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</si>
  <si>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Исполнено за 2020 г.</t>
  </si>
  <si>
    <t>Упрощенная система налогообложения</t>
  </si>
  <si>
    <t>Исполнение доходов районного бюджета Большемурашкинского муниципального района на 01.08.2020 г.</t>
  </si>
  <si>
    <t>Уточненный план на 01.08.2020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</si>
</sst>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26</v>
      </c>
      <c r="E4" s="11" t="s">
        <v>27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553112.5</v>
      </c>
      <c r="D6" s="7">
        <f>C6/B6*100-100</f>
        <v>37.41447502447116</v>
      </c>
      <c r="E6" s="7">
        <f>E7+E14+E23</f>
        <v>283994.39999999997</v>
      </c>
      <c r="F6" s="7">
        <f>E6/C6*100</f>
        <v>51.34478067300955</v>
      </c>
    </row>
    <row r="7" spans="1:6" ht="15.75">
      <c r="A7" s="5" t="s">
        <v>5</v>
      </c>
      <c r="B7" s="8">
        <f>SUM(B8:B13)</f>
        <v>98963.6</v>
      </c>
      <c r="C7" s="8">
        <f>SUM(C8:C13)</f>
        <v>98963.6</v>
      </c>
      <c r="D7" s="7">
        <f aca="true" t="shared" si="0" ref="D7:D29">C7/B7*100-100</f>
        <v>0</v>
      </c>
      <c r="E7" s="8">
        <f>SUM(E8:E13)</f>
        <v>52731.7</v>
      </c>
      <c r="F7" s="8">
        <f>E7/C7*100</f>
        <v>53.28393469922273</v>
      </c>
    </row>
    <row r="8" spans="1:6" ht="15">
      <c r="A8" s="3" t="s">
        <v>6</v>
      </c>
      <c r="B8" s="9">
        <v>92451.6</v>
      </c>
      <c r="C8" s="9">
        <v>92451.6</v>
      </c>
      <c r="D8" s="9">
        <f t="shared" si="0"/>
        <v>0</v>
      </c>
      <c r="E8" s="9">
        <v>45704.5</v>
      </c>
      <c r="F8" s="9">
        <f>E8/C8*100</f>
        <v>49.43613739513432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1658</v>
      </c>
      <c r="F9" s="9">
        <f aca="true" t="shared" si="1" ref="F9:F29">E9/C9*100</f>
        <v>95.0034380013752</v>
      </c>
    </row>
    <row r="10" spans="1:6" ht="15">
      <c r="A10" s="3" t="s">
        <v>8</v>
      </c>
      <c r="B10" s="9">
        <v>445.9</v>
      </c>
      <c r="C10" s="9">
        <v>445.9</v>
      </c>
      <c r="D10" s="9">
        <f t="shared" si="0"/>
        <v>0</v>
      </c>
      <c r="E10" s="9">
        <v>1104.1</v>
      </c>
      <c r="F10" s="9">
        <f t="shared" si="1"/>
        <v>247.61157210136798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80.3</v>
      </c>
      <c r="F11" s="9">
        <f t="shared" si="1"/>
        <v>63.32807570977918</v>
      </c>
    </row>
    <row r="12" spans="1:6" ht="15.75" customHeight="1">
      <c r="A12" s="3" t="s">
        <v>28</v>
      </c>
      <c r="B12" s="9">
        <v>1325.6</v>
      </c>
      <c r="C12" s="9">
        <v>1325.6</v>
      </c>
      <c r="D12" s="9">
        <f t="shared" si="0"/>
        <v>0</v>
      </c>
      <c r="E12" s="9">
        <v>956.2</v>
      </c>
      <c r="F12" s="9">
        <f t="shared" si="1"/>
        <v>72.13337356668679</v>
      </c>
    </row>
    <row r="13" spans="1:6" ht="15">
      <c r="A13" s="3" t="s">
        <v>10</v>
      </c>
      <c r="B13" s="9">
        <v>2868.5</v>
      </c>
      <c r="C13" s="9">
        <v>2868.5</v>
      </c>
      <c r="D13" s="9">
        <f t="shared" si="0"/>
        <v>0</v>
      </c>
      <c r="E13" s="9">
        <v>3228.6</v>
      </c>
      <c r="F13" s="9">
        <f t="shared" si="1"/>
        <v>112.55359944221719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4345.200000000001</v>
      </c>
      <c r="D14" s="7">
        <f t="shared" si="0"/>
        <v>2.163077212451796</v>
      </c>
      <c r="E14" s="8">
        <f>SUM(E15:E22)</f>
        <v>2508.1</v>
      </c>
      <c r="F14" s="8">
        <f t="shared" si="1"/>
        <v>57.721163582804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886.9</v>
      </c>
      <c r="F15" s="9">
        <f t="shared" si="1"/>
        <v>49.63344339358666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75.9</v>
      </c>
      <c r="F16" s="9">
        <f t="shared" si="1"/>
        <v>47.58620689655173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25.2</v>
      </c>
      <c r="F17" s="9">
        <f t="shared" si="1"/>
        <v>57.66590389016017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327.3</v>
      </c>
      <c r="F18" s="9">
        <f t="shared" si="1"/>
        <v>96.69128508124078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593.3</v>
      </c>
      <c r="F19" s="9">
        <f>E19/C19*100</f>
        <v>78.15834540903701</v>
      </c>
    </row>
    <row r="20" spans="1:6" ht="15">
      <c r="A20" s="3" t="s">
        <v>16</v>
      </c>
      <c r="B20" s="9">
        <v>760.4</v>
      </c>
      <c r="C20" s="9">
        <v>852.4</v>
      </c>
      <c r="D20" s="9">
        <f t="shared" si="0"/>
        <v>12.09889531825354</v>
      </c>
      <c r="E20" s="9">
        <v>522.9</v>
      </c>
      <c r="F20" s="9">
        <f t="shared" si="1"/>
        <v>61.344439230408256</v>
      </c>
    </row>
    <row r="21" spans="1:6" ht="15">
      <c r="A21" s="3" t="s">
        <v>17</v>
      </c>
      <c r="B21" s="9">
        <v>400</v>
      </c>
      <c r="C21" s="9">
        <v>400</v>
      </c>
      <c r="D21" s="9">
        <f t="shared" si="0"/>
        <v>0</v>
      </c>
      <c r="E21" s="9">
        <v>68.2</v>
      </c>
      <c r="F21" s="9">
        <f t="shared" si="1"/>
        <v>17.05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8.4</v>
      </c>
      <c r="F22" s="9">
        <f t="shared" si="1"/>
        <v>164.7058823529412</v>
      </c>
    </row>
    <row r="23" spans="1:6" ht="15.75">
      <c r="A23" s="5" t="s">
        <v>4</v>
      </c>
      <c r="B23" s="8">
        <f>B24+B29</f>
        <v>299297.20000000007</v>
      </c>
      <c r="C23" s="8">
        <f>C24+C29</f>
        <v>449803.7</v>
      </c>
      <c r="D23" s="7">
        <f t="shared" si="0"/>
        <v>50.28663816433962</v>
      </c>
      <c r="E23" s="8">
        <f>E24+E29</f>
        <v>228754.59999999998</v>
      </c>
      <c r="F23" s="8">
        <f t="shared" si="1"/>
        <v>50.8565403085835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452764.2</v>
      </c>
      <c r="D24" s="7">
        <f t="shared" si="0"/>
        <v>51.27578874777308</v>
      </c>
      <c r="E24" s="8">
        <f>SUM(E25:E28)</f>
        <v>231715.09999999998</v>
      </c>
      <c r="F24" s="8">
        <f t="shared" si="1"/>
        <v>51.177875812619455</v>
      </c>
    </row>
    <row r="25" spans="1:6" ht="15">
      <c r="A25" s="3" t="s">
        <v>19</v>
      </c>
      <c r="B25" s="9">
        <v>131968.6</v>
      </c>
      <c r="C25" s="9">
        <v>131968.6</v>
      </c>
      <c r="D25" s="9">
        <f t="shared" si="0"/>
        <v>0</v>
      </c>
      <c r="E25" s="9">
        <v>82083.1</v>
      </c>
      <c r="F25" s="9">
        <f t="shared" si="1"/>
        <v>62.19896248046884</v>
      </c>
    </row>
    <row r="26" spans="1:6" ht="15">
      <c r="A26" s="3" t="s">
        <v>20</v>
      </c>
      <c r="B26" s="9">
        <v>3703.1</v>
      </c>
      <c r="C26" s="9">
        <v>140402.6</v>
      </c>
      <c r="D26" s="9">
        <f t="shared" si="0"/>
        <v>3691.4882125786507</v>
      </c>
      <c r="E26" s="9">
        <v>30430.7</v>
      </c>
      <c r="F26" s="9">
        <f t="shared" si="1"/>
        <v>21.673886381021433</v>
      </c>
    </row>
    <row r="27" spans="1:6" ht="15">
      <c r="A27" s="3" t="s">
        <v>21</v>
      </c>
      <c r="B27" s="9">
        <v>156144.1</v>
      </c>
      <c r="C27" s="9">
        <v>150282.2</v>
      </c>
      <c r="D27" s="9">
        <f t="shared" si="0"/>
        <v>-3.7541604197660945</v>
      </c>
      <c r="E27" s="9">
        <v>94919.5</v>
      </c>
      <c r="F27" s="9">
        <f t="shared" si="1"/>
        <v>63.160840072876226</v>
      </c>
    </row>
    <row r="28" spans="1:6" ht="15">
      <c r="A28" s="3" t="s">
        <v>22</v>
      </c>
      <c r="B28" s="9">
        <v>7481.4</v>
      </c>
      <c r="C28" s="9">
        <v>30110.8</v>
      </c>
      <c r="D28" s="9">
        <f t="shared" si="0"/>
        <v>302.4754725051461</v>
      </c>
      <c r="E28" s="9">
        <v>24281.8</v>
      </c>
      <c r="F28" s="9">
        <f t="shared" si="1"/>
        <v>80.6414974029252</v>
      </c>
    </row>
    <row r="29" spans="1:6" ht="48">
      <c r="A29" s="5" t="s">
        <v>24</v>
      </c>
      <c r="B29" s="8">
        <v>0</v>
      </c>
      <c r="C29" s="8">
        <v>-2960.5</v>
      </c>
      <c r="D29" s="8" t="e">
        <f t="shared" si="0"/>
        <v>#DIV/0!</v>
      </c>
      <c r="E29" s="8">
        <v>-2960.5</v>
      </c>
      <c r="F29" s="8">
        <f t="shared" si="1"/>
        <v>100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2020-10-08T07:06:59Z</dcterms:modified>
  <cp:category/>
  <cp:version/>
  <cp:contentType/>
  <cp:contentStatus/>
</cp:coreProperties>
</file>